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L17" i="1"/>
  <c r="O17" s="1"/>
  <c r="L16"/>
  <c r="O16" s="1"/>
  <c r="L15"/>
  <c r="O15" s="1"/>
  <c r="L14"/>
  <c r="O14" s="1"/>
  <c r="L13"/>
  <c r="O13" s="1"/>
  <c r="L12"/>
  <c r="O12" s="1"/>
  <c r="L11"/>
  <c r="O11" s="1"/>
  <c r="L10"/>
  <c r="O10" s="1"/>
  <c r="L9"/>
  <c r="O9" s="1"/>
  <c r="L8"/>
  <c r="O8" s="1"/>
  <c r="L7"/>
  <c r="O7" s="1"/>
  <c r="L4"/>
  <c r="O4" s="1"/>
  <c r="L6"/>
  <c r="O6" s="1"/>
  <c r="L5"/>
  <c r="O5" s="1"/>
  <c r="L3"/>
  <c r="O3" s="1"/>
  <c r="L2"/>
  <c r="O2" s="1"/>
</calcChain>
</file>

<file path=xl/sharedStrings.xml><?xml version="1.0" encoding="utf-8"?>
<sst xmlns="http://schemas.openxmlformats.org/spreadsheetml/2006/main" count="117" uniqueCount="79">
  <si>
    <t>Α/Α</t>
  </si>
  <si>
    <t>ΑΜ</t>
  </si>
  <si>
    <t>ΚΛΑΔΟΣ</t>
  </si>
  <si>
    <t>Επώνυμο</t>
  </si>
  <si>
    <t>Όνομα</t>
  </si>
  <si>
    <t>Οργανική Θέση</t>
  </si>
  <si>
    <t>Ανήκει σε Ειδική Κατηγορία</t>
  </si>
  <si>
    <t>Δικαιούται προτεραιότητα</t>
  </si>
  <si>
    <t>Έτη Συνολικής Υπηρεσίας</t>
  </si>
  <si>
    <t>Μήνες Συνολικής Υπηρεσίας</t>
  </si>
  <si>
    <t>Ημέρες Συνολικής υπηρεσίας</t>
  </si>
  <si>
    <t>Μόρια Συνολικής Υπηρεσίας</t>
  </si>
  <si>
    <t>Μόρια οικογενειακής κατάστασης &amp; τέκνων</t>
  </si>
  <si>
    <t>Μόρια υγείας οικογένειας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</si>
  <si>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</si>
  <si>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</si>
  <si>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</si>
  <si>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</si>
  <si>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</si>
  <si>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Λόγοι υγείας γονέων</t>
  </si>
  <si>
    <t>Δήμος διαμονής γονέων</t>
  </si>
  <si>
    <t>Λόγοι υγείας αδελφών</t>
  </si>
  <si>
    <t>Δήμος διαμονής αδελφών</t>
  </si>
  <si>
    <t>Εξωσωματική</t>
  </si>
  <si>
    <t>Μόρια από εξωσωματική</t>
  </si>
  <si>
    <t>Σπουδές σε εξέλιξη</t>
  </si>
  <si>
    <t>Δήμος σπουδών</t>
  </si>
  <si>
    <t>ΠΕ02</t>
  </si>
  <si>
    <t>ΣΟΛΔΑΤΟΥ</t>
  </si>
  <si>
    <t>ΑΓΑΘΗ</t>
  </si>
  <si>
    <t>ΓΥΜΝΑΣΙΟ ΚΑΤΩ ΑΧΑΙΑΣ</t>
  </si>
  <si>
    <t>ΠΑΤΡΕΩΝ</t>
  </si>
  <si>
    <t>ΝΤΑΗ</t>
  </si>
  <si>
    <t>ΕΛΕΝΗ ΕΙΡΗΝΗ</t>
  </si>
  <si>
    <t>ΆΛΛΟ ΠΥΣΔΕ</t>
  </si>
  <si>
    <t>ΔΡΟΝΤΖΑ</t>
  </si>
  <si>
    <t>ΣΟΦΙΑ</t>
  </si>
  <si>
    <t>Ε.Ε.Ε.Ε.Κ. ΑΙΓΙΟΥ</t>
  </si>
  <si>
    <t>ΑΙΓΙΑΛΕΙΑΣ</t>
  </si>
  <si>
    <t>ΓΑΛΙΑΝΙΔΗ</t>
  </si>
  <si>
    <t>ΑΝΝΑ</t>
  </si>
  <si>
    <t>4ο ΓΥΜΝΑΣΙΟ ΑΙΓΙΟΥ</t>
  </si>
  <si>
    <t xml:space="preserve"> ΤΣΩΝΟΥ</t>
  </si>
  <si>
    <t>ΑΦΡΟΔΙΤΗ</t>
  </si>
  <si>
    <t>ΓΥΜΝΑΣΙΟ ΡΙΟΛΟΥ</t>
  </si>
  <si>
    <t>ΨΥΧΟΓΙΑΝΝΗ</t>
  </si>
  <si>
    <t>ΑΘΗΝΑ</t>
  </si>
  <si>
    <t>ΠΕ03</t>
  </si>
  <si>
    <t>ΖΕΡΒΟΥΔΑΚΗΣ</t>
  </si>
  <si>
    <t>ΚΩΝΣΤΑΝΤΙΝΟΣ</t>
  </si>
  <si>
    <t>ΠΕ04.01.50</t>
  </si>
  <si>
    <t>ΚΑΛΙΑΜΠΟΣ</t>
  </si>
  <si>
    <t>ΓΕΩΡΓΙΟΣ</t>
  </si>
  <si>
    <t>ΠΕ11.50</t>
  </si>
  <si>
    <t>ΑΝΑΣΤΑΣΟΠΟΥΛΟΥ</t>
  </si>
  <si>
    <t>ΑΙΚΑΤΕΡΙΝΗ</t>
  </si>
  <si>
    <t>ΕΝ.Ε.ΓΥ.Λ. ΠΑΤΡΩΝ</t>
  </si>
  <si>
    <t>ΠΕ78</t>
  </si>
  <si>
    <t>ΠΑΝΟΣΙΑΝ</t>
  </si>
  <si>
    <t>ΑΛΕΞΑΝΔΡΑ</t>
  </si>
  <si>
    <t>ΔΙΑΘΕΣΗ ΠΥΣΔΕ ΑΧΑΪΑΣ</t>
  </si>
  <si>
    <t>ΠΕ82</t>
  </si>
  <si>
    <t>ΚΩΝΣΤΑΝΤΟΠΟΥΛΟΣ</t>
  </si>
  <si>
    <t>ΝΙΚΟΛΑΟΣ</t>
  </si>
  <si>
    <t>1ο ΕΠΑΛ ΑΙΓΙΟΥ</t>
  </si>
  <si>
    <t>ΠΕ86</t>
  </si>
  <si>
    <t>ΤΣΟΡΜΠΑΤΖΟΓΛΟΥ</t>
  </si>
  <si>
    <t>Ε.Ε.Ε.Ε.Κ. ΑΧΑΙΑΣ</t>
  </si>
  <si>
    <t>ΠΕ87.06</t>
  </si>
  <si>
    <t>ΖΟΥΜΑ</t>
  </si>
  <si>
    <t>ΒΑΣΙΛΙΚΗ</t>
  </si>
  <si>
    <t>ΠΕ88.02</t>
  </si>
  <si>
    <t>ΠΑΛΙΟΥΡΑ</t>
  </si>
  <si>
    <t>ΕΛΕΝΗ</t>
  </si>
  <si>
    <t>ΔΕΜΙΡΗΣ</t>
  </si>
  <si>
    <t>ΠΕ89.02</t>
  </si>
  <si>
    <t>ΧΕΙΡΑΣ</t>
  </si>
  <si>
    <t>6ο ΕΠΑΛ ΠΑΤΡΩΝ</t>
  </si>
  <si>
    <t>ΝΑΙ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</si>
</sst>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8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2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Κανονικό" xfId="0" builtinId="0"/>
    <cellStyle name="Κανονικό 7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21" sqref="H21"/>
    </sheetView>
  </sheetViews>
  <sheetFormatPr defaultRowHeight="15"/>
  <cols>
    <col min="2" max="2" width="7" bestFit="1" customWidth="1"/>
    <col min="3" max="3" width="10.42578125" bestFit="1" customWidth="1"/>
    <col min="4" max="4" width="19.85546875" bestFit="1" customWidth="1"/>
    <col min="5" max="5" width="15.28515625" bestFit="1" customWidth="1"/>
    <col min="6" max="6" width="23" bestFit="1" customWidth="1"/>
    <col min="7" max="7" width="9.28515625" style="25" bestFit="1" customWidth="1"/>
    <col min="8" max="8" width="12.42578125" bestFit="1" customWidth="1"/>
    <col min="12" max="12" width="9.140625" style="26"/>
    <col min="14" max="14" width="10.140625" customWidth="1"/>
    <col min="15" max="15" width="10.140625" style="27" customWidth="1"/>
    <col min="16" max="16" width="11.7109375" bestFit="1" customWidth="1"/>
    <col min="28" max="33" width="9.140625" style="5"/>
  </cols>
  <sheetData>
    <row r="1" spans="1:33" ht="67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22</v>
      </c>
      <c r="X1" s="1" t="s">
        <v>23</v>
      </c>
      <c r="Y1" s="1" t="s">
        <v>24</v>
      </c>
      <c r="Z1" s="1" t="s">
        <v>25</v>
      </c>
      <c r="AA1" s="4" t="s">
        <v>26</v>
      </c>
    </row>
    <row r="2" spans="1:33">
      <c r="A2" s="6">
        <v>1</v>
      </c>
      <c r="B2" s="7">
        <v>706072</v>
      </c>
      <c r="C2" s="7" t="s">
        <v>27</v>
      </c>
      <c r="D2" s="8" t="s">
        <v>28</v>
      </c>
      <c r="E2" s="8" t="s">
        <v>29</v>
      </c>
      <c r="F2" s="9" t="s">
        <v>30</v>
      </c>
      <c r="G2" s="10"/>
      <c r="H2" s="9"/>
      <c r="I2" s="7">
        <v>12</v>
      </c>
      <c r="J2" s="7">
        <v>4</v>
      </c>
      <c r="K2" s="7">
        <v>26</v>
      </c>
      <c r="L2" s="11">
        <f>IF(I2&gt;20,25+(I2-20)*2+IF(K2&gt;=15,(J2+1)/12*2,J2/12*2),IF(I2&gt;10,10+(I2-10)*1.5+IF(K2&gt;=15,(J2+1)/12*1.5,J2/12*1.5),I2+IF(K2&gt;=15,(J2+1)/12,J2/12)))</f>
        <v>13.625</v>
      </c>
      <c r="M2" s="12">
        <v>15</v>
      </c>
      <c r="N2" s="6">
        <v>0</v>
      </c>
      <c r="O2" s="13">
        <f>SUM(L2:N2)</f>
        <v>28.625</v>
      </c>
      <c r="P2" s="7" t="s">
        <v>31</v>
      </c>
      <c r="Q2" s="7">
        <v>4</v>
      </c>
      <c r="R2" s="6" t="s">
        <v>31</v>
      </c>
      <c r="S2" s="7">
        <v>10</v>
      </c>
      <c r="T2" s="6"/>
      <c r="U2" s="6"/>
      <c r="V2" s="6"/>
      <c r="W2" s="6"/>
      <c r="X2" s="6"/>
      <c r="Y2" s="6"/>
      <c r="Z2" s="6"/>
      <c r="AA2" s="14"/>
    </row>
    <row r="3" spans="1:33">
      <c r="A3" s="6">
        <v>2</v>
      </c>
      <c r="B3" s="6">
        <v>709620</v>
      </c>
      <c r="C3" s="6" t="s">
        <v>27</v>
      </c>
      <c r="D3" s="15" t="s">
        <v>32</v>
      </c>
      <c r="E3" s="15" t="s">
        <v>33</v>
      </c>
      <c r="F3" s="9" t="s">
        <v>34</v>
      </c>
      <c r="G3" s="10"/>
      <c r="H3" s="9"/>
      <c r="I3" s="6">
        <v>11</v>
      </c>
      <c r="J3" s="6">
        <v>5</v>
      </c>
      <c r="K3" s="6">
        <v>19</v>
      </c>
      <c r="L3" s="11">
        <f>IF(I3&gt;20,25+(I3-20)*2+IF(K3&gt;=15,(J3+1)/12*2,J3/12*2),IF(I3&gt;10,10+(I3-10)*1.5+IF(K3&gt;=15,(J3+1)/12*1.5,J3/12*1.5),I3+IF(K3&gt;=15,(J3+1)/12,J3/12)))</f>
        <v>12.25</v>
      </c>
      <c r="M3" s="16">
        <v>9</v>
      </c>
      <c r="N3" s="6">
        <v>0</v>
      </c>
      <c r="O3" s="13">
        <f>SUM(L3:N3)</f>
        <v>21.25</v>
      </c>
      <c r="P3" s="6" t="s">
        <v>31</v>
      </c>
      <c r="Q3" s="12">
        <v>4</v>
      </c>
      <c r="R3" s="12" t="s">
        <v>31</v>
      </c>
      <c r="S3" s="6">
        <v>10</v>
      </c>
      <c r="T3" s="6"/>
      <c r="U3" s="6"/>
      <c r="V3" s="6"/>
      <c r="W3" s="6"/>
      <c r="X3" s="6"/>
      <c r="Y3" s="6"/>
      <c r="Z3" s="6"/>
      <c r="AA3" s="14"/>
      <c r="AB3" s="17"/>
      <c r="AC3" s="17"/>
      <c r="AD3" s="17"/>
      <c r="AE3" s="17"/>
      <c r="AG3" s="18"/>
    </row>
    <row r="4" spans="1:33">
      <c r="A4" s="6">
        <v>5</v>
      </c>
      <c r="B4" s="19">
        <v>721605</v>
      </c>
      <c r="C4" s="19" t="s">
        <v>27</v>
      </c>
      <c r="D4" s="20" t="s">
        <v>42</v>
      </c>
      <c r="E4" s="20" t="s">
        <v>43</v>
      </c>
      <c r="F4" s="9" t="s">
        <v>44</v>
      </c>
      <c r="G4" s="10"/>
      <c r="H4" s="9"/>
      <c r="I4" s="19">
        <v>5</v>
      </c>
      <c r="J4" s="19">
        <v>5</v>
      </c>
      <c r="K4" s="19">
        <v>2</v>
      </c>
      <c r="L4" s="11">
        <f>IF(I4&gt;20,25+(I4-20)*2+IF(K4&gt;=15,(J4+1)/12*2,J4/12*2),IF(I4&gt;10,10+(I4-10)*1.5+IF(K4&gt;=15,(J4+1)/12*1.5,J4/12*1.5),I4+IF(K4&gt;=15,(J4+1)/12,J4/12)))</f>
        <v>5.416666666666667</v>
      </c>
      <c r="M4" s="12">
        <v>15</v>
      </c>
      <c r="N4" s="6">
        <v>0</v>
      </c>
      <c r="O4" s="13">
        <f>SUM(L4:N4)</f>
        <v>20.416666666666668</v>
      </c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14"/>
    </row>
    <row r="5" spans="1:33">
      <c r="A5" s="6">
        <v>3</v>
      </c>
      <c r="B5" s="7">
        <v>706320</v>
      </c>
      <c r="C5" s="7" t="s">
        <v>27</v>
      </c>
      <c r="D5" s="8" t="s">
        <v>35</v>
      </c>
      <c r="E5" s="8" t="s">
        <v>36</v>
      </c>
      <c r="F5" s="9" t="s">
        <v>37</v>
      </c>
      <c r="G5" s="10"/>
      <c r="H5" s="9"/>
      <c r="I5" s="7">
        <v>10</v>
      </c>
      <c r="J5" s="7">
        <v>8</v>
      </c>
      <c r="K5" s="7">
        <v>1</v>
      </c>
      <c r="L5" s="11">
        <f>IF(I5&gt;20,25+(I5-20)*2+IF(K5&gt;=15,(J5+1)/12*2,J5/12*2),IF(I5&gt;10,10+(I5-10)*1.5+IF(K5&gt;=15,(J5+1)/12*1.5,J5/12*1.5),I5+IF(K5&gt;=15,(J5+1)/12,J5/12)))</f>
        <v>10.666666666666666</v>
      </c>
      <c r="M5" s="12">
        <v>9</v>
      </c>
      <c r="N5" s="6">
        <v>0</v>
      </c>
      <c r="O5" s="13">
        <f>SUM(L5:N5)</f>
        <v>19.666666666666664</v>
      </c>
      <c r="P5" s="7" t="s">
        <v>38</v>
      </c>
      <c r="Q5" s="7">
        <v>4</v>
      </c>
      <c r="R5" s="6" t="s">
        <v>31</v>
      </c>
      <c r="S5" s="7">
        <v>10</v>
      </c>
      <c r="T5" s="6"/>
      <c r="U5" s="6"/>
      <c r="V5" s="6"/>
      <c r="W5" s="6"/>
      <c r="X5" s="6"/>
      <c r="Y5" s="6"/>
      <c r="Z5" s="6"/>
      <c r="AA5" s="14"/>
    </row>
    <row r="6" spans="1:33">
      <c r="A6" s="6">
        <v>4</v>
      </c>
      <c r="B6" s="7">
        <v>706480</v>
      </c>
      <c r="C6" s="7" t="s">
        <v>27</v>
      </c>
      <c r="D6" s="8" t="s">
        <v>39</v>
      </c>
      <c r="E6" s="8" t="s">
        <v>40</v>
      </c>
      <c r="F6" s="9" t="s">
        <v>41</v>
      </c>
      <c r="G6" s="10"/>
      <c r="H6" s="9"/>
      <c r="I6" s="7">
        <v>7</v>
      </c>
      <c r="J6" s="7">
        <v>10</v>
      </c>
      <c r="K6" s="7">
        <v>21</v>
      </c>
      <c r="L6" s="11">
        <f>IF(I6&gt;20,25+(I6-20)*2+IF(K6&gt;=15,(J6+1)/12*2,J6/12*2),IF(I6&gt;10,10+(I6-10)*1.5+IF(K6&gt;=15,(J6+1)/12*1.5,J6/12*1.5),I6+IF(K6&gt;=15,(J6+1)/12,J6/12)))</f>
        <v>7.916666666666667</v>
      </c>
      <c r="M6" s="12">
        <v>9</v>
      </c>
      <c r="N6" s="6">
        <v>0</v>
      </c>
      <c r="O6" s="13">
        <f>SUM(L6:N6)</f>
        <v>16.916666666666668</v>
      </c>
      <c r="P6" s="7" t="s">
        <v>31</v>
      </c>
      <c r="Q6" s="7">
        <v>4</v>
      </c>
      <c r="R6" s="6" t="s">
        <v>31</v>
      </c>
      <c r="S6" s="7">
        <v>10</v>
      </c>
      <c r="T6" s="6">
        <v>3</v>
      </c>
      <c r="U6" s="6" t="s">
        <v>31</v>
      </c>
      <c r="V6" s="6"/>
      <c r="W6" s="6"/>
      <c r="X6" s="6"/>
      <c r="Y6" s="6"/>
      <c r="Z6" s="6"/>
      <c r="AA6" s="14"/>
    </row>
    <row r="7" spans="1:33">
      <c r="A7" s="6">
        <v>6</v>
      </c>
      <c r="B7" s="6">
        <v>710550</v>
      </c>
      <c r="C7" s="6" t="s">
        <v>27</v>
      </c>
      <c r="D7" s="21" t="s">
        <v>45</v>
      </c>
      <c r="E7" s="21" t="s">
        <v>46</v>
      </c>
      <c r="F7" s="9" t="s">
        <v>34</v>
      </c>
      <c r="G7" s="10"/>
      <c r="H7" s="9"/>
      <c r="I7" s="6">
        <v>6</v>
      </c>
      <c r="J7" s="6">
        <v>3</v>
      </c>
      <c r="K7" s="6">
        <v>8</v>
      </c>
      <c r="L7" s="11">
        <f>IF(I7&gt;20,25+(I7-20)*2+IF(K7&gt;=15,(J7+1)/12*2,J7/12*2),IF(I7&gt;10,10+(I7-10)*1.5+IF(K7&gt;=15,(J7+1)/12*1.5,J7/12*1.5),I7+IF(K7&gt;=15,(J7+1)/12,J7/12)))</f>
        <v>6.25</v>
      </c>
      <c r="M7" s="6">
        <v>0</v>
      </c>
      <c r="N7" s="6">
        <v>0</v>
      </c>
      <c r="O7" s="13">
        <f>SUM(L7:N7)</f>
        <v>6.25</v>
      </c>
      <c r="P7" s="6" t="s">
        <v>31</v>
      </c>
      <c r="Q7" s="6">
        <v>4</v>
      </c>
      <c r="R7" s="6"/>
      <c r="S7" s="6"/>
      <c r="T7" s="6"/>
      <c r="U7" s="6"/>
      <c r="V7" s="6"/>
      <c r="W7" s="6"/>
      <c r="X7" s="6"/>
      <c r="Y7" s="6"/>
      <c r="Z7" s="6"/>
      <c r="AA7" s="14"/>
      <c r="AB7" s="17"/>
      <c r="AC7" s="17"/>
      <c r="AD7" s="17"/>
      <c r="AE7" s="17"/>
      <c r="AG7" s="18"/>
    </row>
    <row r="8" spans="1:33">
      <c r="A8" s="6">
        <v>7</v>
      </c>
      <c r="B8" s="6">
        <v>711878</v>
      </c>
      <c r="C8" s="6" t="s">
        <v>47</v>
      </c>
      <c r="D8" s="21" t="s">
        <v>48</v>
      </c>
      <c r="E8" s="21" t="s">
        <v>49</v>
      </c>
      <c r="F8" s="9" t="s">
        <v>34</v>
      </c>
      <c r="G8" s="10"/>
      <c r="H8" s="9"/>
      <c r="I8" s="6">
        <v>4</v>
      </c>
      <c r="J8" s="6">
        <v>3</v>
      </c>
      <c r="K8" s="6">
        <v>29</v>
      </c>
      <c r="L8" s="11">
        <f>IF(I8&gt;20,25+(I8-20)*2+IF(K8&gt;=15,(J8+1)/12*2,J8/12*2),IF(I8&gt;10,10+(I8-10)*1.5+IF(K8&gt;=15,(J8+1)/12*1.5,J8/12*1.5),I8+IF(K8&gt;=15,(J8+1)/12,J8/12)))</f>
        <v>4.333333333333333</v>
      </c>
      <c r="M8" s="6">
        <v>4</v>
      </c>
      <c r="N8" s="6">
        <v>0</v>
      </c>
      <c r="O8" s="13">
        <f>SUM(L8:N8)</f>
        <v>8.3333333333333321</v>
      </c>
      <c r="P8" s="6"/>
      <c r="Q8" s="6"/>
      <c r="R8" s="6" t="s">
        <v>31</v>
      </c>
      <c r="S8" s="6">
        <v>10</v>
      </c>
      <c r="T8" s="6"/>
      <c r="U8" s="6"/>
      <c r="V8" s="6"/>
      <c r="W8" s="6"/>
      <c r="X8" s="6"/>
      <c r="Y8" s="6"/>
      <c r="Z8" s="6"/>
      <c r="AA8" s="14"/>
      <c r="AB8" s="17"/>
      <c r="AC8" s="17"/>
      <c r="AD8" s="17"/>
      <c r="AE8" s="17"/>
      <c r="AG8" s="18"/>
    </row>
    <row r="9" spans="1:33">
      <c r="A9" s="6">
        <v>8</v>
      </c>
      <c r="B9" s="7">
        <v>706898</v>
      </c>
      <c r="C9" s="7" t="s">
        <v>50</v>
      </c>
      <c r="D9" s="8" t="s">
        <v>51</v>
      </c>
      <c r="E9" s="8" t="s">
        <v>52</v>
      </c>
      <c r="F9" s="9" t="s">
        <v>30</v>
      </c>
      <c r="G9" s="10"/>
      <c r="H9" s="9"/>
      <c r="I9" s="7">
        <v>11</v>
      </c>
      <c r="J9" s="7">
        <v>10</v>
      </c>
      <c r="K9" s="7">
        <v>22</v>
      </c>
      <c r="L9" s="11">
        <f>IF(I9&gt;20,25+(I9-20)*2+IF(K9&gt;=15,(J9+1)/12*2,J9/12*2),IF(I9&gt;10,10+(I9-10)*1.5+IF(K9&gt;=15,(J9+1)/12*1.5,J9/12*1.5),I9+IF(K9&gt;=15,(J9+1)/12,J9/12)))</f>
        <v>12.875</v>
      </c>
      <c r="M9" s="12">
        <v>15</v>
      </c>
      <c r="N9" s="6">
        <v>0</v>
      </c>
      <c r="O9" s="13">
        <f>SUM(L9:N9)</f>
        <v>27.875</v>
      </c>
      <c r="P9" s="7" t="s">
        <v>31</v>
      </c>
      <c r="Q9" s="7">
        <v>4</v>
      </c>
      <c r="R9" s="6" t="s">
        <v>31</v>
      </c>
      <c r="S9" s="7">
        <v>10</v>
      </c>
      <c r="T9" s="6"/>
      <c r="U9" s="6"/>
      <c r="V9" s="6"/>
      <c r="W9" s="6"/>
      <c r="X9" s="6"/>
      <c r="Y9" s="6"/>
      <c r="Z9" s="6"/>
      <c r="AA9" s="14"/>
    </row>
    <row r="10" spans="1:33">
      <c r="A10" s="6">
        <v>9</v>
      </c>
      <c r="B10" s="7">
        <v>227806</v>
      </c>
      <c r="C10" s="7" t="s">
        <v>53</v>
      </c>
      <c r="D10" s="8" t="s">
        <v>54</v>
      </c>
      <c r="E10" s="8" t="s">
        <v>55</v>
      </c>
      <c r="F10" s="9" t="s">
        <v>56</v>
      </c>
      <c r="G10" s="10"/>
      <c r="H10" s="9"/>
      <c r="I10" s="7">
        <v>16</v>
      </c>
      <c r="J10" s="7">
        <v>5</v>
      </c>
      <c r="K10" s="7">
        <v>23</v>
      </c>
      <c r="L10" s="11">
        <f>IF(I10&gt;20,25+(I10-20)*2+IF(K10&gt;=15,(J10+1)/12*2,J10/12*2),IF(I10&gt;10,10+(I10-10)*1.5+IF(K10&gt;=15,(J10+1)/12*1.5,J10/12*1.5),I10+IF(K10&gt;=15,(J10+1)/12,J10/12)))</f>
        <v>19.75</v>
      </c>
      <c r="M10" s="12">
        <v>0</v>
      </c>
      <c r="N10" s="6">
        <v>0</v>
      </c>
      <c r="O10" s="13">
        <f>SUM(L10:N10)</f>
        <v>19.75</v>
      </c>
      <c r="P10" s="7" t="s">
        <v>31</v>
      </c>
      <c r="Q10" s="22">
        <v>4</v>
      </c>
      <c r="R10" s="7"/>
      <c r="S10" s="7"/>
      <c r="T10" s="6"/>
      <c r="U10" s="6"/>
      <c r="V10" s="6"/>
      <c r="W10" s="6"/>
      <c r="X10" s="6"/>
      <c r="Y10" s="6"/>
      <c r="Z10" s="6"/>
      <c r="AA10" s="14"/>
    </row>
    <row r="11" spans="1:33">
      <c r="A11" s="6">
        <v>10</v>
      </c>
      <c r="B11" s="6">
        <v>229323</v>
      </c>
      <c r="C11" s="6" t="s">
        <v>57</v>
      </c>
      <c r="D11" s="15" t="s">
        <v>58</v>
      </c>
      <c r="E11" s="21" t="s">
        <v>59</v>
      </c>
      <c r="F11" s="9" t="s">
        <v>60</v>
      </c>
      <c r="G11" s="10"/>
      <c r="H11" s="9"/>
      <c r="I11" s="6">
        <v>14</v>
      </c>
      <c r="J11" s="6">
        <v>4</v>
      </c>
      <c r="K11" s="6">
        <v>24</v>
      </c>
      <c r="L11" s="11">
        <f>IF(I11&gt;20,25+(I11-20)*2+IF(K11&gt;=15,(J11+1)/12*2,J11/12*2),IF(I11&gt;10,10+(I11-10)*1.5+IF(K11&gt;=15,(J11+1)/12*1.5,J11/12*1.5),I11+IF(K11&gt;=15,(J11+1)/12,J11/12)))</f>
        <v>16.625</v>
      </c>
      <c r="M11" s="6">
        <v>9</v>
      </c>
      <c r="N11" s="6">
        <v>0</v>
      </c>
      <c r="O11" s="13">
        <f>SUM(L11:N11)</f>
        <v>25.625</v>
      </c>
      <c r="P11" s="6" t="s">
        <v>31</v>
      </c>
      <c r="Q11" s="6">
        <v>4</v>
      </c>
      <c r="R11" s="6" t="s">
        <v>31</v>
      </c>
      <c r="S11" s="6">
        <v>10</v>
      </c>
      <c r="T11" s="6"/>
      <c r="U11" s="6"/>
      <c r="V11" s="6"/>
      <c r="W11" s="6"/>
      <c r="X11" s="6"/>
      <c r="Y11" s="6"/>
      <c r="Z11" s="6"/>
      <c r="AA11" s="14"/>
      <c r="AB11" s="17"/>
      <c r="AC11" s="17"/>
      <c r="AD11" s="17"/>
      <c r="AE11" s="17"/>
      <c r="AG11" s="18"/>
    </row>
    <row r="12" spans="1:33">
      <c r="A12" s="6">
        <v>11</v>
      </c>
      <c r="B12" s="7">
        <v>199496</v>
      </c>
      <c r="C12" s="7" t="s">
        <v>61</v>
      </c>
      <c r="D12" s="8" t="s">
        <v>62</v>
      </c>
      <c r="E12" s="8" t="s">
        <v>63</v>
      </c>
      <c r="F12" s="9" t="s">
        <v>64</v>
      </c>
      <c r="G12" s="10"/>
      <c r="H12" s="9"/>
      <c r="I12" s="7">
        <v>23</v>
      </c>
      <c r="J12" s="7">
        <v>9</v>
      </c>
      <c r="K12" s="7">
        <v>6</v>
      </c>
      <c r="L12" s="11">
        <f>IF(I12&gt;20,25+(I12-20)*2+IF(K12&gt;=15,(J12+1)/12*2,J12/12*2),IF(I12&gt;10,10+(I12-10)*1.5+IF(K12&gt;=15,(J12+1)/12*1.5,J12/12*1.5),I12+IF(K12&gt;=15,(J12+1)/12,J12/12)))</f>
        <v>32.5</v>
      </c>
      <c r="M12" s="12">
        <v>4</v>
      </c>
      <c r="N12" s="6">
        <v>0</v>
      </c>
      <c r="O12" s="13">
        <f>SUM(L12:N12)</f>
        <v>36.5</v>
      </c>
      <c r="P12" s="7" t="s">
        <v>31</v>
      </c>
      <c r="Q12" s="7">
        <v>4</v>
      </c>
      <c r="R12" s="7"/>
      <c r="S12" s="7"/>
      <c r="T12" s="6"/>
      <c r="U12" s="6"/>
      <c r="V12" s="6"/>
      <c r="W12" s="6"/>
      <c r="X12" s="6"/>
      <c r="Y12" s="6"/>
      <c r="Z12" s="6"/>
      <c r="AA12" s="14"/>
    </row>
    <row r="13" spans="1:33">
      <c r="A13" s="6">
        <v>12</v>
      </c>
      <c r="B13" s="7">
        <v>181967</v>
      </c>
      <c r="C13" s="7" t="s">
        <v>65</v>
      </c>
      <c r="D13" s="8" t="s">
        <v>66</v>
      </c>
      <c r="E13" s="8" t="s">
        <v>52</v>
      </c>
      <c r="F13" s="9" t="s">
        <v>67</v>
      </c>
      <c r="G13" s="10"/>
      <c r="H13" s="9"/>
      <c r="I13" s="7">
        <v>28</v>
      </c>
      <c r="J13" s="7">
        <v>4</v>
      </c>
      <c r="K13" s="7">
        <v>4</v>
      </c>
      <c r="L13" s="11">
        <f>IF(I13&gt;20,25+(I13-20)*2+IF(K13&gt;=15,(J13+1)/12*2,J13/12*2),IF(I13&gt;10,10+(I13-10)*1.5+IF(K13&gt;=15,(J13+1)/12*1.5,J13/12*1.5),I13+IF(K13&gt;=15,(J13+1)/12,J13/12)))</f>
        <v>41.666666666666664</v>
      </c>
      <c r="M13" s="12">
        <v>9</v>
      </c>
      <c r="N13" s="6">
        <v>30</v>
      </c>
      <c r="O13" s="13">
        <f>SUM(L13:N13)</f>
        <v>80.666666666666657</v>
      </c>
      <c r="P13" s="7" t="s">
        <v>31</v>
      </c>
      <c r="Q13" s="7">
        <v>4</v>
      </c>
      <c r="R13" s="6" t="s">
        <v>31</v>
      </c>
      <c r="S13" s="7">
        <v>10</v>
      </c>
      <c r="T13" s="6"/>
      <c r="U13" s="6"/>
      <c r="V13" s="6"/>
      <c r="W13" s="6"/>
      <c r="X13" s="6"/>
      <c r="Y13" s="6"/>
      <c r="Z13" s="6"/>
      <c r="AA13" s="14"/>
    </row>
    <row r="14" spans="1:33">
      <c r="A14" s="6">
        <v>13</v>
      </c>
      <c r="B14" s="6">
        <v>709187</v>
      </c>
      <c r="C14" s="6" t="s">
        <v>68</v>
      </c>
      <c r="D14" s="15" t="s">
        <v>69</v>
      </c>
      <c r="E14" s="21" t="s">
        <v>70</v>
      </c>
      <c r="F14" s="9" t="s">
        <v>34</v>
      </c>
      <c r="G14" s="10"/>
      <c r="H14" s="9"/>
      <c r="I14" s="6">
        <v>6</v>
      </c>
      <c r="J14" s="6">
        <v>10</v>
      </c>
      <c r="K14" s="6">
        <v>26</v>
      </c>
      <c r="L14" s="11">
        <f>IF(I14&gt;20,25+(I14-20)*2+IF(K14&gt;=15,(J14+1)/12*2,J14/12*2),IF(I14&gt;10,10+(I14-10)*1.5+IF(K14&gt;=15,(J14+1)/12*1.5,J14/12*1.5),I14+IF(K14&gt;=15,(J14+1)/12,J14/12)))</f>
        <v>6.916666666666667</v>
      </c>
      <c r="M14" s="6">
        <v>9</v>
      </c>
      <c r="N14" s="6">
        <v>0</v>
      </c>
      <c r="O14" s="13">
        <f>SUM(L14:N14)</f>
        <v>15.916666666666668</v>
      </c>
      <c r="P14" s="6" t="s">
        <v>31</v>
      </c>
      <c r="Q14" s="6">
        <v>4</v>
      </c>
      <c r="R14" s="6" t="s">
        <v>31</v>
      </c>
      <c r="S14" s="6">
        <v>10</v>
      </c>
      <c r="T14" s="6"/>
      <c r="U14" s="6"/>
      <c r="V14" s="6"/>
      <c r="W14" s="6"/>
      <c r="X14" s="6"/>
      <c r="Y14" s="6"/>
      <c r="Z14" s="6"/>
      <c r="AA14" s="14"/>
      <c r="AB14" s="17"/>
      <c r="AC14" s="17"/>
      <c r="AD14" s="17"/>
      <c r="AE14" s="17"/>
      <c r="AG14" s="18"/>
    </row>
    <row r="15" spans="1:33">
      <c r="A15" s="6">
        <v>14</v>
      </c>
      <c r="B15" s="6">
        <v>720121</v>
      </c>
      <c r="C15" s="6" t="s">
        <v>71</v>
      </c>
      <c r="D15" s="15" t="s">
        <v>72</v>
      </c>
      <c r="E15" s="15" t="s">
        <v>73</v>
      </c>
      <c r="F15" s="9" t="s">
        <v>34</v>
      </c>
      <c r="G15" s="10"/>
      <c r="H15" s="9"/>
      <c r="I15" s="6">
        <v>5</v>
      </c>
      <c r="J15" s="6">
        <v>2</v>
      </c>
      <c r="K15" s="6">
        <v>25</v>
      </c>
      <c r="L15" s="11">
        <f>IF(I15&gt;20,25+(I15-20)*2+IF(K15&gt;=15,(J15+1)/12*2,J15/12*2),IF(I15&gt;10,10+(I15-10)*1.5+IF(K15&gt;=15,(J15+1)/12*1.5,J15/12*1.5),I15+IF(K15&gt;=15,(J15+1)/12,J15/12)))</f>
        <v>5.25</v>
      </c>
      <c r="M15" s="6">
        <v>9</v>
      </c>
      <c r="N15" s="6">
        <v>0</v>
      </c>
      <c r="O15" s="13">
        <f>SUM(L15:N15)</f>
        <v>14.25</v>
      </c>
      <c r="P15" s="12" t="s">
        <v>31</v>
      </c>
      <c r="Q15" s="12">
        <v>4</v>
      </c>
      <c r="R15" s="6" t="s">
        <v>31</v>
      </c>
      <c r="S15" s="6">
        <v>10</v>
      </c>
      <c r="T15" s="6"/>
      <c r="U15" s="6"/>
      <c r="V15" s="6"/>
      <c r="W15" s="6"/>
      <c r="X15" s="6"/>
      <c r="Y15" s="6"/>
      <c r="Z15" s="6"/>
      <c r="AA15" s="14"/>
      <c r="AB15" s="17"/>
      <c r="AC15" s="17"/>
      <c r="AD15" s="17"/>
      <c r="AE15" s="17"/>
      <c r="AG15" s="18"/>
    </row>
    <row r="16" spans="1:33">
      <c r="A16" s="6">
        <v>15</v>
      </c>
      <c r="B16" s="19">
        <v>722061</v>
      </c>
      <c r="C16" s="19" t="s">
        <v>71</v>
      </c>
      <c r="D16" s="20" t="s">
        <v>74</v>
      </c>
      <c r="E16" s="20" t="s">
        <v>49</v>
      </c>
      <c r="F16" s="9" t="s">
        <v>67</v>
      </c>
      <c r="G16" s="10"/>
      <c r="H16" s="9"/>
      <c r="I16" s="19">
        <v>2</v>
      </c>
      <c r="J16" s="19">
        <v>8</v>
      </c>
      <c r="K16" s="19">
        <v>14</v>
      </c>
      <c r="L16" s="11">
        <f>IF(I16&gt;20,25+(I16-20)*2+IF(K16&gt;=15,(J16+1)/12*2,J16/12*2),IF(I16&gt;10,10+(I16-10)*1.5+IF(K16&gt;=15,(J16+1)/12*1.5,J16/12*1.5),I16+IF(K16&gt;=15,(J16+1)/12,J16/12)))</f>
        <v>2.6666666666666665</v>
      </c>
      <c r="M16" s="12">
        <v>0</v>
      </c>
      <c r="N16" s="6">
        <v>0</v>
      </c>
      <c r="O16" s="13">
        <f>SUM(L16:N16)</f>
        <v>2.6666666666666665</v>
      </c>
      <c r="P16" s="23"/>
      <c r="Q16" s="7"/>
      <c r="R16" s="7"/>
      <c r="S16" s="7"/>
      <c r="T16" s="6"/>
      <c r="U16" s="6"/>
      <c r="V16" s="6"/>
      <c r="W16" s="6"/>
      <c r="X16" s="6"/>
      <c r="Y16" s="6"/>
      <c r="Z16" s="6"/>
      <c r="AA16" s="14"/>
    </row>
    <row r="17" spans="1:27">
      <c r="A17" s="6">
        <v>16</v>
      </c>
      <c r="B17" s="7">
        <v>205047</v>
      </c>
      <c r="C17" s="7" t="s">
        <v>75</v>
      </c>
      <c r="D17" s="8" t="s">
        <v>76</v>
      </c>
      <c r="E17" s="8" t="s">
        <v>52</v>
      </c>
      <c r="F17" s="9" t="s">
        <v>77</v>
      </c>
      <c r="G17" s="10" t="s">
        <v>78</v>
      </c>
      <c r="H17" s="24"/>
      <c r="I17" s="7">
        <v>25</v>
      </c>
      <c r="J17" s="7">
        <v>0</v>
      </c>
      <c r="K17" s="7">
        <v>29</v>
      </c>
      <c r="L17" s="11">
        <f>IF(I17&gt;20,25+(I17-20)*2+IF(K17&gt;=15,(J17+1)/12*2,J17/12*2),IF(I17&gt;10,10+(I17-10)*1.5+IF(K17&gt;=15,(J17+1)/12*1.5,J17/12*1.5),I17+IF(K17&gt;=15,(J17+1)/12,J17/12)))</f>
        <v>35.166666666666664</v>
      </c>
      <c r="M17" s="12">
        <v>33</v>
      </c>
      <c r="N17" s="6">
        <v>0</v>
      </c>
      <c r="O17" s="13">
        <f>SUM(L17:N17)</f>
        <v>68.166666666666657</v>
      </c>
      <c r="P17" s="22" t="s">
        <v>31</v>
      </c>
      <c r="Q17" s="22">
        <v>4</v>
      </c>
      <c r="R17" s="6" t="s">
        <v>31</v>
      </c>
      <c r="S17" s="7">
        <v>10</v>
      </c>
      <c r="T17" s="6"/>
      <c r="U17" s="6"/>
      <c r="V17" s="6"/>
      <c r="W17" s="6"/>
      <c r="X17" s="6"/>
      <c r="Y17" s="6"/>
      <c r="Z17" s="6"/>
      <c r="AA17" s="14"/>
    </row>
  </sheetData>
  <sortState ref="A1:AG17">
    <sortCondition ref="C1:C17"/>
    <sortCondition descending="1" ref="O1:O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gavriilidis</dc:creator>
  <cp:lastModifiedBy>gavriilidis</cp:lastModifiedBy>
  <dcterms:created xsi:type="dcterms:W3CDTF">2023-08-21T06:23:51Z</dcterms:created>
  <dcterms:modified xsi:type="dcterms:W3CDTF">2023-08-22T07:32:57Z</dcterms:modified>
</cp:coreProperties>
</file>