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010" windowWidth="21660" windowHeight="5070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A5" i="1"/>
  <c r="A6"/>
  <c r="A7" s="1"/>
  <c r="A8" s="1"/>
  <c r="A9" s="1"/>
  <c r="A10" s="1"/>
  <c r="A11" s="1"/>
  <c r="A12" s="1"/>
  <c r="A13" s="1"/>
  <c r="A14" s="1"/>
  <c r="A15" s="1"/>
  <c r="A4"/>
  <c r="A3"/>
  <c r="W14"/>
  <c r="W13"/>
  <c r="W12"/>
  <c r="W11"/>
  <c r="W10"/>
  <c r="W9"/>
  <c r="W8"/>
  <c r="W6"/>
  <c r="W5"/>
  <c r="W4"/>
  <c r="W3"/>
  <c r="W2"/>
</calcChain>
</file>

<file path=xl/sharedStrings.xml><?xml version="1.0" encoding="utf-8"?>
<sst xmlns="http://schemas.openxmlformats.org/spreadsheetml/2006/main" count="144" uniqueCount="107">
  <si>
    <t>Α/Α</t>
  </si>
  <si>
    <t>Αριθμός μητρώου</t>
  </si>
  <si>
    <t>Επώνυμο</t>
  </si>
  <si>
    <t>Όνομα</t>
  </si>
  <si>
    <t>Όνομα πατρός</t>
  </si>
  <si>
    <t>Ειδικότητα</t>
  </si>
  <si>
    <t>Οργανική θέση</t>
  </si>
  <si>
    <t>Περιοχή οργανικής θέσης</t>
  </si>
  <si>
    <t>Για τμήματα ένταξης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</si>
  <si>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</si>
  <si>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</si>
  <si>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</si>
  <si>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</si>
  <si>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</si>
  <si>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</si>
  <si>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</si>
  <si>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</si>
  <si>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</si>
  <si>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</si>
  <si>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Μόρια Δυσμενών συνθηκών</t>
  </si>
  <si>
    <t>Μόρια Συν. Υπηρεσίας</t>
  </si>
  <si>
    <t>Σύνολο σταθ. μορίων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</si>
  <si>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</si>
  <si>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</si>
  <si>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</si>
  <si>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</si>
  <si>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Πλήθος προτιμ.</t>
  </si>
  <si>
    <t>Προτίμηση 1η</t>
  </si>
  <si>
    <t>Προτίμηση 2η</t>
  </si>
  <si>
    <t>Προτίμηση 3η</t>
  </si>
  <si>
    <t>Προτίμηση 4η</t>
  </si>
  <si>
    <t>Προτίμηση 5η</t>
  </si>
  <si>
    <t>Προτίμηση 6η</t>
  </si>
  <si>
    <t>Προτίμηση 7η</t>
  </si>
  <si>
    <t>Προτίμηση 8η</t>
  </si>
  <si>
    <t>Προτίμηση 9η</t>
  </si>
  <si>
    <t>Προτίμηση 10η</t>
  </si>
  <si>
    <t>Προτίμηση 11η</t>
  </si>
  <si>
    <t>Προτίμηση 12η</t>
  </si>
  <si>
    <t>Προτίμηση 13η</t>
  </si>
  <si>
    <t>Προτίμηση 14η</t>
  </si>
  <si>
    <t>ΣΩΤΗΡΟΠΟΥΛΟΥ</t>
  </si>
  <si>
    <t>ΒΑΛΣΑΜΙΑ</t>
  </si>
  <si>
    <t>ΦΙΛΙΠΠΟΣ</t>
  </si>
  <si>
    <t>ΠΕ04.02</t>
  </si>
  <si>
    <t>12ο ΓΥΜΝΑΣΙΟ ΠΑΤΡΩΝ</t>
  </si>
  <si>
    <t>2ο ΓΥΜΝΑΣΙΟ ΠΑΤΡΩΝ</t>
  </si>
  <si>
    <t>18ο ΓΥΜΝΑΣΙΟ ΠΑΤΡΩΝ</t>
  </si>
  <si>
    <t>17ο ΓΥΜΝΑΣΙΟ ΠΑΤΡΩΝ</t>
  </si>
  <si>
    <t>5ο ΓΥΜΝΑΣΙΟ ΠΑΤΡΩΝ</t>
  </si>
  <si>
    <t>3ο ΓΥΜΝΑΣΙΟ ΠΑΤΡΩΝ</t>
  </si>
  <si>
    <t>ΜΟΥΣΙΚΟ ΣΧΟΛΕΙΟ ΠΑΤΡΩΝ</t>
  </si>
  <si>
    <t>8ο ΓΥΜΝΑΣΙΟ ΠΑΤΡΩΝ</t>
  </si>
  <si>
    <t>9ο ΓΥΜΝΑΣΙΟ ΠΑΤΡΩΝ</t>
  </si>
  <si>
    <t>13ο ΓΥΜΝΑΣΙΟ ΠΑΤΡΩΝ</t>
  </si>
  <si>
    <t>11ο ΓΥΜΝΑΣΙΟ ΠΑΤΡΩΝ</t>
  </si>
  <si>
    <t>15ο ΓΥΜΝΑΣΙΟ ΠΑΤΡΩΝ</t>
  </si>
  <si>
    <t>10ο ΓΥΜΝΑΣΙΟ ΠΑΤΡΩΝ</t>
  </si>
  <si>
    <t>7ο ΓΥΜΝΑΣΙΟ ΠΑΤΡΩΝ</t>
  </si>
  <si>
    <t>ΔΗΜΗΤΡΟΠΟΥΛΟΥ</t>
  </si>
  <si>
    <t>ΕΙΡΗΝΗ</t>
  </si>
  <si>
    <t>ΑΛΕΞΙΟΣ</t>
  </si>
  <si>
    <t>ΠΕ04.04</t>
  </si>
  <si>
    <t>ΚΩΣΤΑΚΙΩΤΗ</t>
  </si>
  <si>
    <t>ΑΜΑΛΙΑ</t>
  </si>
  <si>
    <t>ΧΡΗΣΤΟΣ</t>
  </si>
  <si>
    <t>ΠΕ04.05</t>
  </si>
  <si>
    <t>ΓΥΜΝΑΣΙΟ ΦΑΡΩΝ</t>
  </si>
  <si>
    <t>ΑΝΤΩΝΙΟΥ</t>
  </si>
  <si>
    <t>ΝΙΚΟΛΑΟΣ</t>
  </si>
  <si>
    <t>ΛΟΥΚΑΣ</t>
  </si>
  <si>
    <t>ΠΕ83</t>
  </si>
  <si>
    <t>2ο ΕΠΑΛ ΠΑΤΡΩΝ</t>
  </si>
  <si>
    <t>ΠΑΤΡΕΩΝ</t>
  </si>
  <si>
    <t>7ο ΕΠΑΛ ΠΑΤΡΩΝ</t>
  </si>
  <si>
    <t>ΕΠΑΛ ΠΑΡΑΛΙΑΣ</t>
  </si>
  <si>
    <t>ΤΣΑΚΟΥ</t>
  </si>
  <si>
    <t>ΒΑΣΙΛΙΚΗ</t>
  </si>
  <si>
    <t>ΓΕΩΡΓΙΟΣ</t>
  </si>
  <si>
    <t xml:space="preserve">ΠΑΤΡΕΩΝ </t>
  </si>
  <si>
    <t>1ο ΓΥΜΝΑΣΙΟ ΠΑΤΡΩΝ</t>
  </si>
  <si>
    <t>ΤΣΟΝΤΖΟΡΑ</t>
  </si>
  <si>
    <t>ΠΕ82</t>
  </si>
  <si>
    <t>4ο ΕΠΑΛ ΠΑΤΡΩΝ</t>
  </si>
  <si>
    <t>ΧΡΥΣΑΝΘΟΠΟΥΛΟΥ</t>
  </si>
  <si>
    <t>ΔΙΟΝΥΣΙΑ</t>
  </si>
  <si>
    <t>ΓΙΑΝΝΟΥΛΗ</t>
  </si>
  <si>
    <t>ΖΩΗ</t>
  </si>
  <si>
    <t>ΠΑΝΑΓΙΩΤΗΣ</t>
  </si>
  <si>
    <t>ΠΕ02</t>
  </si>
  <si>
    <t>ΚΑΔΑ</t>
  </si>
  <si>
    <t>ΕΛΕΝΗ</t>
  </si>
  <si>
    <t>ΒΟΛΤΕΑΣ</t>
  </si>
  <si>
    <t>ΚΩΝΣΤΑΝΤΙΝΟΣ</t>
  </si>
  <si>
    <t>9ο ΕΠΑΛ ΠΑΤΡΩΝ</t>
  </si>
  <si>
    <t>ΚΑΡΑΜΑΝΗΣ</t>
  </si>
  <si>
    <t>ΠΕ84</t>
  </si>
  <si>
    <t>ΚΑΤΣΑΡΗ</t>
  </si>
  <si>
    <t>ΜΑΡΙΑ</t>
  </si>
  <si>
    <t>ΒΑΣΙΛΕΙΟΣ</t>
  </si>
  <si>
    <t>ΛΑΝΔΡΙΤΣΗ</t>
  </si>
  <si>
    <t>ΙΩΑΝΝΑ</t>
  </si>
  <si>
    <t>ΞΥΔΕΑΣ</t>
  </si>
  <si>
    <t>ΗΛΙΑΣ</t>
  </si>
  <si>
    <t>ΠΕ07</t>
  </si>
  <si>
    <t>ΓΥΜΝΑΣΙΟ ΚΑΤΩ ΑΧΑΪΑΣ</t>
  </si>
  <si>
    <t>Μόρια οικ. Κατάστασης και τέκνων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</si>
</sst>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  <charset val="161"/>
    </font>
    <font>
      <b/>
      <sz val="11"/>
      <name val="Calibri"/>
      <family val="2"/>
      <charset val="161"/>
    </font>
    <font>
      <sz val="10"/>
      <name val="Calibri"/>
      <family val="2"/>
      <charset val="161"/>
      <scheme val="minor"/>
    </font>
    <font>
      <sz val="8"/>
      <color rgb="FF000000"/>
      <name val="Arial"/>
      <family val="2"/>
      <charset val="161"/>
    </font>
    <font>
      <sz val="8"/>
      <color rgb="FF000000"/>
      <name val="Verdana"/>
      <family val="2"/>
      <charset val="161"/>
    </font>
    <font>
      <sz val="10"/>
      <color rgb="FF000000"/>
      <name val="Calibri"/>
      <family val="2"/>
      <charset val="161"/>
      <scheme val="minor"/>
    </font>
    <font>
      <sz val="11"/>
      <name val="Calibri"/>
      <family val="2"/>
      <charset val="161"/>
    </font>
    <font>
      <sz val="8"/>
      <name val="Calibri"/>
      <family val="2"/>
      <charset val="161"/>
    </font>
    <font>
      <sz val="10"/>
      <name val="Calibri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7CEEB"/>
        <bgColor rgb="FF87CEEB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1" xfId="1" applyNumberFormat="1" applyFont="1" applyFill="1" applyBorder="1" applyAlignment="1">
      <alignment horizontal="center" vertical="center" wrapText="1" readingOrder="1"/>
    </xf>
    <xf numFmtId="0" fontId="2" fillId="3" borderId="1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0" fontId="4" fillId="0" borderId="1" xfId="0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center" readingOrder="1"/>
    </xf>
    <xf numFmtId="2" fontId="6" fillId="0" borderId="1" xfId="0" applyNumberFormat="1" applyFont="1" applyFill="1" applyBorder="1" applyAlignment="1">
      <alignment horizontal="center" vertical="center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vertical="center"/>
    </xf>
    <xf numFmtId="0" fontId="7" fillId="0" borderId="2" xfId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1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/>
    <xf numFmtId="0" fontId="10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readingOrder="1"/>
    </xf>
    <xf numFmtId="14" fontId="8" fillId="0" borderId="1" xfId="0" applyNumberFormat="1" applyFont="1" applyFill="1" applyBorder="1" applyAlignment="1">
      <alignment horizontal="center" vertical="center" readingOrder="1"/>
    </xf>
    <xf numFmtId="0" fontId="11" fillId="0" borderId="1" xfId="1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left" vertical="center" wrapText="1" readingOrder="1"/>
    </xf>
    <xf numFmtId="0" fontId="8" fillId="0" borderId="1" xfId="0" applyFont="1" applyFill="1" applyBorder="1" applyAlignment="1">
      <alignment horizontal="center" vertical="center" readingOrder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readingOrder="1"/>
    </xf>
    <xf numFmtId="0" fontId="8" fillId="0" borderId="0" xfId="0" applyFont="1" applyFill="1" applyBorder="1" applyAlignment="1">
      <alignment horizontal="center" vertical="center" readingOrder="1"/>
    </xf>
    <xf numFmtId="0" fontId="12" fillId="2" borderId="1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5"/>
  <sheetViews>
    <sheetView tabSelected="1" workbookViewId="0">
      <selection activeCell="X18" sqref="X18"/>
    </sheetView>
  </sheetViews>
  <sheetFormatPr defaultColWidth="9.140625" defaultRowHeight="15"/>
  <cols>
    <col min="1" max="1" width="5.140625" style="23" customWidth="1"/>
    <col min="2" max="2" width="9.140625" style="33"/>
    <col min="3" max="3" width="21" style="33" bestFit="1" customWidth="1"/>
    <col min="4" max="4" width="15.42578125" style="33" customWidth="1"/>
    <col min="5" max="5" width="14.5703125" style="33" customWidth="1"/>
    <col min="6" max="6" width="9.140625" style="33"/>
    <col min="7" max="7" width="20.28515625" style="34" customWidth="1"/>
    <col min="8" max="19" width="9.140625" style="24" hidden="1" customWidth="1"/>
    <col min="20" max="20" width="11.140625" style="35" customWidth="1"/>
    <col min="21" max="22" width="12.85546875" style="35" customWidth="1"/>
    <col min="23" max="23" width="9.140625" style="23"/>
    <col min="24" max="24" width="9.85546875" style="33" customWidth="1"/>
    <col min="25" max="25" width="9.140625" style="23"/>
    <col min="26" max="26" width="9.140625" style="33"/>
    <col min="27" max="27" width="9.140625" style="23"/>
    <col min="28" max="28" width="7.85546875" style="23" hidden="1" customWidth="1"/>
    <col min="29" max="30" width="12.140625" style="24" hidden="1" customWidth="1"/>
    <col min="31" max="32" width="9.140625" style="24" hidden="1" customWidth="1"/>
    <col min="33" max="33" width="12.5703125" style="24" hidden="1" customWidth="1"/>
    <col min="34" max="34" width="12" hidden="1" customWidth="1"/>
    <col min="35" max="35" width="11.28515625" style="24" hidden="1" customWidth="1"/>
    <col min="36" max="36" width="12.140625" style="24" hidden="1" customWidth="1"/>
    <col min="37" max="37" width="11" style="24" hidden="1" customWidth="1"/>
    <col min="38" max="38" width="9.7109375" style="24" hidden="1" customWidth="1"/>
    <col min="39" max="44" width="9.140625" style="24" hidden="1" customWidth="1"/>
    <col min="46" max="16384" width="9.140625" style="24"/>
  </cols>
  <sheetData>
    <row r="1" spans="1:46" s="3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106</v>
      </c>
      <c r="U1" s="1" t="s">
        <v>19</v>
      </c>
      <c r="V1" s="1" t="s">
        <v>20</v>
      </c>
      <c r="W1" s="36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T1" s="4"/>
    </row>
    <row r="2" spans="1:46" s="15" customFormat="1" ht="21" customHeight="1">
      <c r="A2" s="5">
        <v>1</v>
      </c>
      <c r="B2" s="6">
        <v>703135</v>
      </c>
      <c r="C2" s="7" t="s">
        <v>41</v>
      </c>
      <c r="D2" s="7" t="s">
        <v>42</v>
      </c>
      <c r="E2" s="7" t="s">
        <v>43</v>
      </c>
      <c r="F2" s="7" t="s">
        <v>44</v>
      </c>
      <c r="G2" s="8" t="s">
        <v>45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10"/>
      <c r="U2" s="11">
        <v>33.99</v>
      </c>
      <c r="V2" s="11">
        <v>84.58</v>
      </c>
      <c r="W2" s="12">
        <f>SUBTOTAL(9,U2:V2)</f>
        <v>118.57</v>
      </c>
      <c r="X2" s="6"/>
      <c r="Y2" s="6"/>
      <c r="Z2" s="6"/>
      <c r="AA2" s="6"/>
      <c r="AB2" s="13">
        <v>14</v>
      </c>
      <c r="AC2" s="14" t="s">
        <v>46</v>
      </c>
      <c r="AD2" s="12" t="s">
        <v>47</v>
      </c>
      <c r="AE2" s="12" t="s">
        <v>48</v>
      </c>
      <c r="AF2" s="12" t="s">
        <v>49</v>
      </c>
      <c r="AG2" s="12" t="s">
        <v>50</v>
      </c>
      <c r="AH2" s="12" t="s">
        <v>51</v>
      </c>
      <c r="AI2" s="12" t="s">
        <v>52</v>
      </c>
      <c r="AJ2" s="12" t="s">
        <v>53</v>
      </c>
      <c r="AK2" s="12" t="s">
        <v>54</v>
      </c>
      <c r="AL2" s="12" t="s">
        <v>45</v>
      </c>
      <c r="AM2" s="12" t="s">
        <v>55</v>
      </c>
      <c r="AN2" s="12" t="s">
        <v>56</v>
      </c>
      <c r="AO2" s="12" t="s">
        <v>57</v>
      </c>
      <c r="AP2" s="12" t="s">
        <v>58</v>
      </c>
    </row>
    <row r="3" spans="1:46" s="15" customFormat="1" ht="18.75" customHeight="1">
      <c r="A3" s="5">
        <f>1+1</f>
        <v>2</v>
      </c>
      <c r="B3" s="6">
        <v>198213</v>
      </c>
      <c r="C3" s="7" t="s">
        <v>59</v>
      </c>
      <c r="D3" s="7" t="s">
        <v>60</v>
      </c>
      <c r="E3" s="7" t="s">
        <v>61</v>
      </c>
      <c r="F3" s="7" t="s">
        <v>62</v>
      </c>
      <c r="G3" s="8" t="s">
        <v>45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0"/>
      <c r="U3" s="11">
        <v>34.74</v>
      </c>
      <c r="V3" s="11">
        <v>66.87</v>
      </c>
      <c r="W3" s="12">
        <f>SUBTOTAL(9,T3:V3)</f>
        <v>101.61000000000001</v>
      </c>
      <c r="X3" s="6"/>
      <c r="Y3" s="6"/>
      <c r="Z3" s="6"/>
      <c r="AA3" s="6"/>
      <c r="AB3" s="16">
        <v>3</v>
      </c>
      <c r="AC3" s="12" t="s">
        <v>49</v>
      </c>
      <c r="AD3" s="12" t="s">
        <v>45</v>
      </c>
      <c r="AE3" s="12" t="s">
        <v>47</v>
      </c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pans="1:46" s="15" customFormat="1" ht="19.5" customHeight="1">
      <c r="A4" s="5">
        <f>A3+1</f>
        <v>3</v>
      </c>
      <c r="B4" s="6">
        <v>210093</v>
      </c>
      <c r="C4" s="7" t="s">
        <v>63</v>
      </c>
      <c r="D4" s="7" t="s">
        <v>64</v>
      </c>
      <c r="E4" s="7" t="s">
        <v>65</v>
      </c>
      <c r="F4" s="7" t="s">
        <v>66</v>
      </c>
      <c r="G4" s="8" t="s">
        <v>45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10"/>
      <c r="U4" s="11">
        <v>33.06</v>
      </c>
      <c r="V4" s="11">
        <v>47.5</v>
      </c>
      <c r="W4" s="12">
        <f>SUBTOTAL(9,T4:V4)</f>
        <v>80.56</v>
      </c>
      <c r="X4" s="6"/>
      <c r="Y4" s="6"/>
      <c r="Z4" s="6"/>
      <c r="AA4" s="6"/>
      <c r="AB4" s="17">
        <v>1</v>
      </c>
      <c r="AC4" s="12" t="s">
        <v>67</v>
      </c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</row>
    <row r="5" spans="1:46" s="15" customFormat="1" ht="16.5" customHeight="1">
      <c r="A5" s="5">
        <f t="shared" ref="A5:A15" si="0">A4+1</f>
        <v>4</v>
      </c>
      <c r="B5" s="6">
        <v>191591</v>
      </c>
      <c r="C5" s="7" t="s">
        <v>68</v>
      </c>
      <c r="D5" s="7" t="s">
        <v>69</v>
      </c>
      <c r="E5" s="7" t="s">
        <v>70</v>
      </c>
      <c r="F5" s="7" t="s">
        <v>71</v>
      </c>
      <c r="G5" s="8" t="s">
        <v>72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8">
        <v>4</v>
      </c>
      <c r="U5" s="11">
        <v>24.32</v>
      </c>
      <c r="V5" s="11">
        <v>56.87</v>
      </c>
      <c r="W5" s="12">
        <f>SUBTOTAL(9,T5:V5)</f>
        <v>85.19</v>
      </c>
      <c r="X5" s="18" t="s">
        <v>73</v>
      </c>
      <c r="Y5" s="18">
        <v>4</v>
      </c>
      <c r="Z5" s="18" t="s">
        <v>73</v>
      </c>
      <c r="AA5" s="18">
        <v>4</v>
      </c>
      <c r="AB5" s="17">
        <v>2</v>
      </c>
      <c r="AC5" s="14" t="s">
        <v>74</v>
      </c>
      <c r="AD5" s="12" t="s">
        <v>75</v>
      </c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6" spans="1:46" s="19" customFormat="1" ht="15.75" customHeight="1">
      <c r="A6" s="5">
        <f t="shared" si="0"/>
        <v>5</v>
      </c>
      <c r="B6" s="6">
        <v>188570</v>
      </c>
      <c r="C6" s="7" t="s">
        <v>76</v>
      </c>
      <c r="D6" s="7" t="s">
        <v>77</v>
      </c>
      <c r="E6" s="7" t="s">
        <v>78</v>
      </c>
      <c r="F6" s="7" t="s">
        <v>71</v>
      </c>
      <c r="G6" s="8" t="s">
        <v>72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8">
        <v>12</v>
      </c>
      <c r="U6" s="11">
        <v>25.07</v>
      </c>
      <c r="V6" s="11">
        <v>62.7</v>
      </c>
      <c r="W6" s="12">
        <f>SUBTOTAL(9,T6:V6)</f>
        <v>99.77000000000001</v>
      </c>
      <c r="X6" s="5" t="s">
        <v>73</v>
      </c>
      <c r="Y6" s="5">
        <v>4</v>
      </c>
      <c r="Z6" s="5" t="s">
        <v>79</v>
      </c>
      <c r="AA6" s="5">
        <v>4</v>
      </c>
      <c r="AB6" s="17">
        <v>2</v>
      </c>
      <c r="AC6" s="12" t="s">
        <v>55</v>
      </c>
      <c r="AD6" s="12" t="s">
        <v>80</v>
      </c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5"/>
      <c r="AR6" s="15"/>
    </row>
    <row r="7" spans="1:46">
      <c r="A7" s="5">
        <f t="shared" si="0"/>
        <v>6</v>
      </c>
      <c r="B7" s="6">
        <v>200744</v>
      </c>
      <c r="C7" s="7" t="s">
        <v>81</v>
      </c>
      <c r="D7" s="7" t="s">
        <v>77</v>
      </c>
      <c r="E7" s="7" t="s">
        <v>65</v>
      </c>
      <c r="F7" s="7" t="s">
        <v>82</v>
      </c>
      <c r="G7" s="8" t="s">
        <v>83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6"/>
      <c r="U7" s="11">
        <v>44.55</v>
      </c>
      <c r="V7" s="11">
        <v>60.83</v>
      </c>
      <c r="W7" s="12">
        <v>105.38</v>
      </c>
      <c r="X7" s="21"/>
      <c r="Y7" s="22"/>
      <c r="Z7" s="21"/>
      <c r="AA7" s="22"/>
      <c r="AH7" s="25"/>
      <c r="AS7" s="24"/>
    </row>
    <row r="8" spans="1:46">
      <c r="A8" s="5">
        <f t="shared" si="0"/>
        <v>7</v>
      </c>
      <c r="B8" s="6">
        <v>204814</v>
      </c>
      <c r="C8" s="7" t="s">
        <v>84</v>
      </c>
      <c r="D8" s="7" t="s">
        <v>85</v>
      </c>
      <c r="E8" s="7" t="s">
        <v>78</v>
      </c>
      <c r="F8" s="7" t="s">
        <v>82</v>
      </c>
      <c r="G8" s="8" t="s">
        <v>83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18">
        <v>8</v>
      </c>
      <c r="U8" s="11">
        <v>32.450000000000003</v>
      </c>
      <c r="V8" s="11">
        <v>58.75</v>
      </c>
      <c r="W8" s="12">
        <f>SUBTOTAL(9,T8:V8)</f>
        <v>99.2</v>
      </c>
      <c r="X8" s="26" t="s">
        <v>73</v>
      </c>
      <c r="Y8" s="26">
        <v>4</v>
      </c>
      <c r="Z8" s="26" t="s">
        <v>79</v>
      </c>
      <c r="AA8" s="26">
        <v>4</v>
      </c>
      <c r="AH8" s="25"/>
      <c r="AS8" s="24"/>
    </row>
    <row r="9" spans="1:46">
      <c r="A9" s="5">
        <f t="shared" si="0"/>
        <v>8</v>
      </c>
      <c r="B9" s="6">
        <v>221974</v>
      </c>
      <c r="C9" s="7" t="s">
        <v>86</v>
      </c>
      <c r="D9" s="7" t="s">
        <v>87</v>
      </c>
      <c r="E9" s="7" t="s">
        <v>88</v>
      </c>
      <c r="F9" s="7" t="s">
        <v>89</v>
      </c>
      <c r="G9" s="8" t="s">
        <v>53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18">
        <v>12</v>
      </c>
      <c r="U9" s="11">
        <v>91.53</v>
      </c>
      <c r="V9" s="11">
        <v>45</v>
      </c>
      <c r="W9" s="12">
        <f>SUBTOTAL(9,T9:V9)</f>
        <v>148.53</v>
      </c>
      <c r="X9" s="26" t="s">
        <v>73</v>
      </c>
      <c r="Y9" s="26">
        <v>4</v>
      </c>
      <c r="Z9" s="26" t="s">
        <v>79</v>
      </c>
      <c r="AA9" s="26">
        <v>4</v>
      </c>
      <c r="AH9" s="25"/>
      <c r="AS9" s="24"/>
    </row>
    <row r="10" spans="1:46">
      <c r="A10" s="5">
        <f t="shared" si="0"/>
        <v>9</v>
      </c>
      <c r="B10" s="6">
        <v>167619</v>
      </c>
      <c r="C10" s="7" t="s">
        <v>90</v>
      </c>
      <c r="D10" s="7" t="s">
        <v>91</v>
      </c>
      <c r="E10" s="7" t="s">
        <v>78</v>
      </c>
      <c r="F10" s="7" t="s">
        <v>89</v>
      </c>
      <c r="G10" s="8" t="s">
        <v>53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10">
        <v>4</v>
      </c>
      <c r="U10" s="11">
        <v>49.13</v>
      </c>
      <c r="V10" s="11">
        <v>82.91</v>
      </c>
      <c r="W10" s="12">
        <f>SUBTOTAL(9,T10:V10)</f>
        <v>136.04</v>
      </c>
      <c r="X10" s="26" t="s">
        <v>73</v>
      </c>
      <c r="Y10" s="26">
        <v>4</v>
      </c>
      <c r="Z10" s="26" t="s">
        <v>79</v>
      </c>
      <c r="AA10" s="26">
        <v>4</v>
      </c>
      <c r="AH10" s="25"/>
      <c r="AS10" s="24"/>
    </row>
    <row r="11" spans="1:46">
      <c r="A11" s="5">
        <f t="shared" si="0"/>
        <v>10</v>
      </c>
      <c r="B11" s="6">
        <v>199445</v>
      </c>
      <c r="C11" s="7" t="s">
        <v>92</v>
      </c>
      <c r="D11" s="7" t="s">
        <v>93</v>
      </c>
      <c r="E11" s="7" t="s">
        <v>78</v>
      </c>
      <c r="F11" s="7" t="s">
        <v>71</v>
      </c>
      <c r="G11" s="8" t="s">
        <v>94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10"/>
      <c r="U11" s="11">
        <v>23.49</v>
      </c>
      <c r="V11" s="11">
        <v>52.5</v>
      </c>
      <c r="W11" s="12">
        <f>SUBTOTAL(9,T11:V11)</f>
        <v>75.989999999999995</v>
      </c>
      <c r="X11" s="22"/>
      <c r="Y11" s="22"/>
      <c r="Z11" s="22"/>
      <c r="AA11" s="22"/>
      <c r="AH11" s="25"/>
      <c r="AS11" s="24"/>
    </row>
    <row r="12" spans="1:46">
      <c r="A12" s="5">
        <f t="shared" si="0"/>
        <v>11</v>
      </c>
      <c r="B12" s="6">
        <v>177571</v>
      </c>
      <c r="C12" s="7" t="s">
        <v>95</v>
      </c>
      <c r="D12" s="7" t="s">
        <v>93</v>
      </c>
      <c r="E12" s="7" t="s">
        <v>69</v>
      </c>
      <c r="F12" s="7" t="s">
        <v>96</v>
      </c>
      <c r="G12" s="8" t="s">
        <v>94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10"/>
      <c r="U12" s="11">
        <v>27.66</v>
      </c>
      <c r="V12" s="11">
        <v>69.58</v>
      </c>
      <c r="W12" s="12">
        <f>SUBTOTAL(9,U12:V12)</f>
        <v>97.24</v>
      </c>
      <c r="X12" s="21"/>
      <c r="Y12" s="22"/>
      <c r="Z12" s="21"/>
      <c r="AA12" s="22"/>
      <c r="AH12" s="25"/>
      <c r="AS12" s="24"/>
    </row>
    <row r="13" spans="1:46">
      <c r="A13" s="5">
        <f t="shared" si="0"/>
        <v>12</v>
      </c>
      <c r="B13" s="6">
        <v>217505</v>
      </c>
      <c r="C13" s="7" t="s">
        <v>97</v>
      </c>
      <c r="D13" s="7" t="s">
        <v>98</v>
      </c>
      <c r="E13" s="7" t="s">
        <v>99</v>
      </c>
      <c r="F13" s="7" t="s">
        <v>89</v>
      </c>
      <c r="G13" s="8" t="s">
        <v>67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7"/>
      <c r="U13" s="11">
        <v>79.209999999999994</v>
      </c>
      <c r="V13" s="11">
        <v>47.7</v>
      </c>
      <c r="W13" s="12">
        <f>SUBTOTAL(9,U13:V13)</f>
        <v>126.91</v>
      </c>
      <c r="X13" s="21"/>
      <c r="Y13" s="22"/>
      <c r="Z13" s="21"/>
      <c r="AA13" s="22"/>
      <c r="AH13" s="25"/>
      <c r="AS13" s="24"/>
    </row>
    <row r="14" spans="1:46">
      <c r="A14" s="5">
        <f t="shared" si="0"/>
        <v>13</v>
      </c>
      <c r="B14" s="6">
        <v>704727</v>
      </c>
      <c r="C14" s="7" t="s">
        <v>100</v>
      </c>
      <c r="D14" s="7" t="s">
        <v>101</v>
      </c>
      <c r="E14" s="7" t="s">
        <v>69</v>
      </c>
      <c r="F14" s="7" t="s">
        <v>89</v>
      </c>
      <c r="G14" s="8" t="s">
        <v>67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8"/>
      <c r="U14" s="11">
        <v>34.369999999999997</v>
      </c>
      <c r="V14" s="11">
        <v>87.55</v>
      </c>
      <c r="W14" s="12">
        <f>SUM(U14:V14)</f>
        <v>121.91999999999999</v>
      </c>
      <c r="X14" s="21"/>
      <c r="Y14" s="22"/>
      <c r="Z14" s="21"/>
      <c r="AA14" s="22"/>
      <c r="AH14" s="25"/>
      <c r="AS14" s="24"/>
    </row>
    <row r="15" spans="1:46">
      <c r="A15" s="5">
        <f t="shared" si="0"/>
        <v>14</v>
      </c>
      <c r="B15" s="29">
        <v>224494</v>
      </c>
      <c r="C15" s="30" t="s">
        <v>102</v>
      </c>
      <c r="D15" s="30" t="s">
        <v>78</v>
      </c>
      <c r="E15" s="30" t="s">
        <v>103</v>
      </c>
      <c r="F15" s="30" t="s">
        <v>104</v>
      </c>
      <c r="G15" s="31" t="s">
        <v>105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32"/>
      <c r="U15" s="11">
        <v>16.329999999999998</v>
      </c>
      <c r="V15" s="11">
        <v>40</v>
      </c>
      <c r="W15" s="12">
        <v>56.33</v>
      </c>
      <c r="X15" s="21"/>
      <c r="Y15" s="22"/>
      <c r="Z15" s="21"/>
      <c r="AA15" s="22"/>
      <c r="AH15" s="25"/>
      <c r="AS15" s="2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gavriilidis</dc:creator>
  <cp:lastModifiedBy>gavriilidis</cp:lastModifiedBy>
  <dcterms:created xsi:type="dcterms:W3CDTF">2024-04-12T12:06:05Z</dcterms:created>
  <dcterms:modified xsi:type="dcterms:W3CDTF">2024-04-15T06:04:43Z</dcterms:modified>
</cp:coreProperties>
</file>