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ΓΕΝΙΚ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___p1">[1]Φύλλο1!$G$2:$G$7</definedName>
    <definedName name="__________p1">[1]Φύλλο1!$G$2:$G$7</definedName>
    <definedName name="_________p1">[1]Φύλλο1!$G$2:$G$7</definedName>
    <definedName name="________p1">[1]Φύλλο1!$G$2:$G$7</definedName>
    <definedName name="_______p1">[1]Φύλλο1!$G$2:$G$7</definedName>
    <definedName name="______p1">[1]Φύλλο1!$G$2:$G$7</definedName>
    <definedName name="_____p1">[1]Φύλλο1!$G$2:$G$7</definedName>
    <definedName name="____p1">[1]Φύλλο1!$G$2:$G$7</definedName>
    <definedName name="___p1">[1]Φύλλο1!$G$2:$G$7</definedName>
    <definedName name="__p1">[1]Φύλλο1!$G$2:$G$7</definedName>
    <definedName name="_xlnm._FilterDatabase" localSheetId="0" hidden="1">ΓΕΝΙΚΗ!$A$1:$AB$218</definedName>
    <definedName name="_p1">[1]Φύλλο1!$G$2:$G$7</definedName>
    <definedName name="ALLO_ORARIO">[2]Φύλλο1!$J$1:$J$4</definedName>
    <definedName name="ao">[1]Φύλλο1!$J$1:$J$4</definedName>
    <definedName name="ar">[1]Φύλλο1!$J$2:$J$18</definedName>
    <definedName name="eidikotites">#REF!</definedName>
    <definedName name="LEKTIKO">'[3]ΠΕΡΙΟΧΕΣ ΜΕΤΑΘΕΣΗΣ 2008'!$B$2:$B$179</definedName>
    <definedName name="LEKTIKO_PER">'[4]ΠΕΡΙΟΧΕΣ ΜΕΤΑΘΕΣΕΩΝ 2008'!$B$2:$B$179</definedName>
    <definedName name="NERO">#REF!</definedName>
    <definedName name="_xlnm.Print_Titles" localSheetId="0">ΓΕΝΙΚΗ!$1:$1</definedName>
    <definedName name="sd">[1]Φύλλο1!$P$1:$P$117</definedName>
    <definedName name="sxoleia">'[5]Φύλλο1 (2)'!$A$18:$A$61</definedName>
    <definedName name="WADA">#REF!</definedName>
    <definedName name="Z_0250FA9C_5017_44C6_BDDC_222132BFA4EB_.wvu.FilterData" localSheetId="0" hidden="1">ΓΕΝΙΚΗ!$A$1:$AB$218</definedName>
    <definedName name="Z_0273A29A_F62E_46D3_B772_D123CC5D3D41_.wvu.FilterData" localSheetId="0" hidden="1">ΓΕΝΙΚΗ!$A$1:$AB$218</definedName>
    <definedName name="Z_0E22A55E_99D9_4714_8B6C_DB89A58331B8_.wvu.FilterData" localSheetId="0" hidden="1">ΓΕΝΙΚΗ!$A$1:$AB$218</definedName>
    <definedName name="Z_1297D9AA_63ED_4832_BAB3_3BD8A298C8F0_.wvu.FilterData" localSheetId="0" hidden="1">ΓΕΝΙΚΗ!$A$1:$AB$218</definedName>
    <definedName name="Z_1AD8E44E_4074_4F33_AAF0_3D4D8E35ADF4_.wvu.FilterData" localSheetId="0" hidden="1">ΓΕΝΙΚΗ!$A$1:$AB$218</definedName>
    <definedName name="Z_1B13063E_5405_4382_BB6F_68BFE4B28BEB_.wvu.FilterData" localSheetId="0" hidden="1">ΓΕΝΙΚΗ!$A$1:$AB$218</definedName>
    <definedName name="Z_29FEE80F_CBB6_4FA1_A610_9E863EF5C11F_.wvu.FilterData" localSheetId="0" hidden="1">ΓΕΝΙΚΗ!$A$1:$AB$218</definedName>
    <definedName name="Z_392F656D_17D3_4713_8F63_2D432E814570_.wvu.FilterData" localSheetId="0" hidden="1">ΓΕΝΙΚΗ!$A$1:$AB$218</definedName>
    <definedName name="Z_3CF181B7_A563_4716_B6B5_69236C0B0067_.wvu.FilterData" localSheetId="0" hidden="1">ΓΕΝΙΚΗ!$A$1:$AB$218</definedName>
    <definedName name="Z_402028C1_4234_4340_A256_6CFBF3586918_.wvu.FilterData" localSheetId="0" hidden="1">ΓΕΝΙΚΗ!$A$1:$AB$218</definedName>
    <definedName name="Z_41F234B3_0751_4902_9569_F765902BA41C_.wvu.FilterData" localSheetId="0" hidden="1">ΓΕΝΙΚΗ!$A$1:$AB$218</definedName>
    <definedName name="Z_43C838EF_67EE_487B_9E58_F8C4F0860D7B_.wvu.FilterData" localSheetId="0" hidden="1">ΓΕΝΙΚΗ!$A$1:$AB$218</definedName>
    <definedName name="Z_54872417_7E19_42BA_B6A0_0A39416C837B_.wvu.FilterData" localSheetId="0" hidden="1">ΓΕΝΙΚΗ!$A$1:$AB$218</definedName>
    <definedName name="Z_56CF9D30_1A48_46A2_A6D7_7B5A46DDC6EC_.wvu.FilterData" localSheetId="0" hidden="1">ΓΕΝΙΚΗ!$A$1:$AB$218</definedName>
    <definedName name="Z_5B532F58_0CD4_42D5_B31F_D7B2EA414B8A_.wvu.FilterData" localSheetId="0" hidden="1">ΓΕΝΙΚΗ!$A$1:$AB$218</definedName>
    <definedName name="Z_69901FBF_632E_475B_9F24_8BCE1D4992E5_.wvu.FilterData" localSheetId="0" hidden="1">ΓΕΝΙΚΗ!$A$1:$AB$218</definedName>
    <definedName name="Z_759244E7_E1EF_4F63_9E04_FDD6326260CB_.wvu.FilterData" localSheetId="0" hidden="1">ΓΕΝΙΚΗ!$A$1:$AB$218</definedName>
    <definedName name="Z_77770CEF_6268_401F_B779_6689D58FE028_.wvu.FilterData" localSheetId="0" hidden="1">ΓΕΝΙΚΗ!$A$1:$AB$218</definedName>
    <definedName name="Z_77DB4285_3F17_4F4A_A2DE_DE65EE628A42_.wvu.FilterData" localSheetId="0" hidden="1">ΓΕΝΙΚΗ!$A$1:$AE$1</definedName>
    <definedName name="Z_8605B465_5F1F_413B_95C2_4382D6AF5C20_.wvu.FilterData" localSheetId="0" hidden="1">ΓΕΝΙΚΗ!$A$1:$AB$218</definedName>
    <definedName name="Z_8E7AE615_5B81_4368_BDF5_2CCEA258DDB7_.wvu.FilterData" localSheetId="0" hidden="1">ΓΕΝΙΚΗ!$A$1:$AB$218</definedName>
    <definedName name="Z_935C7413_482E_437A_844B_66C08E5B57F2_.wvu.FilterData" localSheetId="0" hidden="1">ΓΕΝΙΚΗ!$A$1:$AB$218</definedName>
    <definedName name="Z_A4BAFCFC_E457_4CBA_81C1_AFD10E3420B5_.wvu.FilterData" localSheetId="0" hidden="1">ΓΕΝΙΚΗ!$A$1:$AB$218</definedName>
    <definedName name="Z_A606E256_34D8_4924_8164_A49F3EAF790A_.wvu.FilterData" localSheetId="0" hidden="1">ΓΕΝΙΚΗ!$A$1:$AB$218</definedName>
    <definedName name="Z_BD66AC7D_20C5_4325_86FF_8ED50D374EA8_.wvu.FilterData" localSheetId="0" hidden="1">ΓΕΝΙΚΗ!$A$1:$AB$218</definedName>
    <definedName name="Z_BEBD1558_9D6D_4921_A49F_B950AE04AF43_.wvu.FilterData" localSheetId="0" hidden="1">ΓΕΝΙΚΗ!$A$1:$AB$218</definedName>
    <definedName name="Z_BFC5AC72_269A_4A04_80AD_FD944FDE9272_.wvu.FilterData" localSheetId="0" hidden="1">ΓΕΝΙΚΗ!$A$1:$AB$218</definedName>
    <definedName name="Z_BFC5AC72_269A_4A04_80AD_FD944FDE9272_.wvu.PrintTitles" localSheetId="0" hidden="1">ΓΕΝΙΚΗ!$1:$1</definedName>
    <definedName name="Z_C4582413_B764_4DED_B11D_343EF5990D19_.wvu.FilterData" localSheetId="0" hidden="1">ΓΕΝΙΚΗ!$A$1:$AB$218</definedName>
    <definedName name="Z_C5E376FC_2373_4E07_A3B5_9EB7D2440A97_.wvu.FilterData" localSheetId="0" hidden="1">ΓΕΝΙΚΗ!$A$1:$AB$218</definedName>
    <definedName name="Z_C7BCF92F_09FF_48B4_9E14_A461ADE6335C_.wvu.FilterData" localSheetId="0" hidden="1">ΓΕΝΙΚΗ!$A$1:$AB$218</definedName>
    <definedName name="Z_CB475241_5505_4EBF_94E8_0ADE41B23A5A_.wvu.FilterData" localSheetId="0" hidden="1">ΓΕΝΙΚΗ!$A$1:$AE$11</definedName>
    <definedName name="Z_CFE69F9A_E8BB_4B04_A3F6_3DF43408887D_.wvu.FilterData" localSheetId="0" hidden="1">ΓΕΝΙΚΗ!$A$1:$AB$218</definedName>
    <definedName name="Z_D62CD9A5_BF3B_488A_B047_AF9970DE50BD_.wvu.FilterData" localSheetId="0" hidden="1">ΓΕΝΙΚΗ!$A$1:$AB$218</definedName>
    <definedName name="Z_D62CD9A5_BF3B_488A_B047_AF9970DE50BD_.wvu.PrintTitles" localSheetId="0" hidden="1">ΓΕΝΙΚΗ!$1:$1</definedName>
    <definedName name="Z_DDD1B069_4D02_4269_836F_CA9FEF527C58_.wvu.FilterData" localSheetId="0" hidden="1">ΓΕΝΙΚΗ!$A$1:$AB$218</definedName>
    <definedName name="Z_E35F0131_AB4A_438E_BA10_F1608B67D351_.wvu.FilterData" localSheetId="0" hidden="1">ΓΕΝΙΚΗ!$A$1:$AB$11</definedName>
    <definedName name="Z_E7F66B87_24BF_415F_A170_0ADF74DA2C55_.wvu.FilterData" localSheetId="0" hidden="1">ΓΕΝΙΚΗ!$A$1:$AB$218</definedName>
    <definedName name="Z_E85360AC_63ED_45DD_8E0B_A4A2449E103F_.wvu.FilterData" localSheetId="0" hidden="1">ΓΕΝΙΚΗ!$A$1:$AB$218</definedName>
    <definedName name="Z_F41F37EC_8268_441E_9E4C_737AA5DE39CA_.wvu.FilterData" localSheetId="0" hidden="1">ΓΕΝΙΚΗ!$A$1:$AB$218</definedName>
    <definedName name="Z_FA5E4176_8559_4B0B_9E2D_724095C26FC7_.wvu.FilterData" localSheetId="0" hidden="1">ΓΕΝΙΚΗ!$A$1:$AB$218</definedName>
    <definedName name="Α">[6]Φύλλο2!$A$1:$A$118</definedName>
    <definedName name="ΑΡΙΘΜΗΣΗ">[2]Φύλλο1!$J$2:$J$18</definedName>
    <definedName name="Αριθμός_εργαστηρίων">#REF!</definedName>
    <definedName name="Αριθμός_τμημάτων">#REF!</definedName>
    <definedName name="ΑΡΙΘΜΟΣ_ΤΜΗΜΑΤΩΝ_1">#REF!</definedName>
    <definedName name="ΑΡΣΗ">#REF!</definedName>
    <definedName name="ΑΡΣΗ1">[7]Φύλλο1!$E$25:$E$33</definedName>
    <definedName name="Γυμνάσια_1ου_Γραφείου">#REF!</definedName>
    <definedName name="Γυμνάσια_3ου_Γραφείου">#REF!</definedName>
    <definedName name="Ε">#REF!</definedName>
    <definedName name="ΕΙΔΟΣ_ΑΠΟΣΠ">'[8]Φύλλο2 (2)'!$A$159:$A$169</definedName>
    <definedName name="ΕΙΔΟΣ_ΤΟΠΟΘΕΤΗΣΗ">'[5]Φύλλο1 (2)'!$A$7:$A$12</definedName>
    <definedName name="ΕΙΔΟΣ_ΤΟΠΟΘΕΤΗΣΗΣ">#REF!</definedName>
    <definedName name="ΕΠΙΛΟΓΗ_Α">#REF!</definedName>
    <definedName name="Επιλογή_Α">#REF!</definedName>
    <definedName name="ΕΠΙΛΟΓΗ_Β">#REF!</definedName>
    <definedName name="ΛΥΚΕΙΑ">#REF!</definedName>
    <definedName name="ΝΑΙ">'[5]Φύλλο1 (2)'!$A$2:$A$5</definedName>
    <definedName name="ΝΑΙ_ΟΧΙ">#REF!</definedName>
    <definedName name="ΠΕΡΙΟΧΗ1">[2]Φύλλο1!$G$2:$G$7</definedName>
    <definedName name="ΣΕΙΡΑ_ΠΡΟΤΙΜΗΣΗΣ">#REF!</definedName>
    <definedName name="ΣΧΟΛΕΙΑ">#REF!</definedName>
    <definedName name="ΣΧΟΛΕΙΑ_ΔΝΣΗΣ">[2]Φύλλο1!$P$1:$P$117</definedName>
    <definedName name="ΣΧΟΛΕΙΑ1">#REF!</definedName>
    <definedName name="ΣΧΟΛΕΙΟ">'[5]Φύλλο1 (2)'!$L$118:$L$234</definedName>
    <definedName name="ΩΡΕΣ">[9]Φύλλο1!$A$19:$A$67</definedName>
  </definedNames>
  <calcPr calcId="125725"/>
  <customWorkbookViews>
    <customWorkbookView name="Νικοπούλου Ευθυμία - Προσωπική προβολή" guid="{D62CD9A5-BF3B-488A-B047-AF9970DE50BD}" mergeInterval="0" personalView="1" maximized="1" xWindow="-8" yWindow="-8" windowWidth="1936" windowHeight="1056" activeSheetId="1"/>
    <customWorkbookView name="gavriilidis - Προσωπική προβολή" guid="{BFC5AC72-269A-4A04-80AD-FD944FDE9272}" mergeInterval="0" personalView="1" maximized="1" xWindow="1" yWindow="1" windowWidth="1916" windowHeight="8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1"/>
  <c r="N96" s="1"/>
  <c r="J133"/>
  <c r="N133" s="1"/>
  <c r="N118"/>
  <c r="J118"/>
  <c r="N296"/>
  <c r="J296"/>
  <c r="N284"/>
  <c r="J284"/>
  <c r="J132"/>
  <c r="N132" s="1"/>
  <c r="J191"/>
  <c r="J228"/>
  <c r="N228" s="1"/>
  <c r="J131"/>
  <c r="N131" s="1"/>
  <c r="J78"/>
  <c r="N78" s="1"/>
  <c r="J290" l="1"/>
  <c r="N290" s="1"/>
  <c r="J286"/>
  <c r="N286" s="1"/>
  <c r="J275"/>
  <c r="N275" s="1"/>
  <c r="J276"/>
  <c r="N276" s="1"/>
  <c r="J282"/>
  <c r="N282" s="1"/>
  <c r="J280"/>
  <c r="N280" s="1"/>
  <c r="J277"/>
  <c r="N277" s="1"/>
  <c r="J262"/>
  <c r="N262" s="1"/>
  <c r="J244"/>
  <c r="N244" s="1"/>
  <c r="J267"/>
  <c r="N267" s="1"/>
  <c r="J245"/>
  <c r="N245" s="1"/>
  <c r="J261"/>
  <c r="N261" s="1"/>
  <c r="J268"/>
  <c r="N268" s="1"/>
  <c r="J258"/>
  <c r="N258" s="1"/>
  <c r="J260"/>
  <c r="N260" s="1"/>
  <c r="J249"/>
  <c r="N249" s="1"/>
  <c r="J257"/>
  <c r="N257" s="1"/>
  <c r="J251"/>
  <c r="N251" s="1"/>
  <c r="J270"/>
  <c r="N270" s="1"/>
  <c r="J266"/>
  <c r="N266" s="1"/>
  <c r="J265"/>
  <c r="N265" s="1"/>
  <c r="J263"/>
  <c r="N263" s="1"/>
  <c r="J252"/>
  <c r="N252" s="1"/>
  <c r="J254"/>
  <c r="N254" s="1"/>
  <c r="J271"/>
  <c r="N271" s="1"/>
  <c r="J255"/>
  <c r="N255" s="1"/>
  <c r="J233"/>
  <c r="N233" s="1"/>
  <c r="J222"/>
  <c r="N222" s="1"/>
  <c r="J229"/>
  <c r="N229" s="1"/>
  <c r="J227"/>
  <c r="N227" s="1"/>
  <c r="J225"/>
  <c r="N225" s="1"/>
  <c r="J216"/>
  <c r="N216" s="1"/>
  <c r="J217"/>
  <c r="N217" s="1"/>
  <c r="J218"/>
  <c r="N218" s="1"/>
  <c r="J213"/>
  <c r="N213" s="1"/>
  <c r="J212"/>
  <c r="N212" s="1"/>
  <c r="J214"/>
  <c r="N214" s="1"/>
  <c r="J203"/>
  <c r="N203" s="1"/>
  <c r="J198"/>
  <c r="N198" s="1"/>
  <c r="J200"/>
  <c r="N200" s="1"/>
  <c r="J190"/>
  <c r="N190" s="1"/>
  <c r="J189"/>
  <c r="N189" s="1"/>
  <c r="J188"/>
  <c r="N188" s="1"/>
  <c r="J170"/>
  <c r="N170" s="1"/>
  <c r="J174"/>
  <c r="N174" s="1"/>
  <c r="J175"/>
  <c r="N175" s="1"/>
  <c r="J173"/>
  <c r="N173" s="1"/>
  <c r="J176"/>
  <c r="N176" s="1"/>
  <c r="J172"/>
  <c r="N172" s="1"/>
  <c r="J144"/>
  <c r="N144" s="1"/>
  <c r="J149"/>
  <c r="N149" s="1"/>
  <c r="J145"/>
  <c r="N145" s="1"/>
  <c r="J152"/>
  <c r="J139"/>
  <c r="J136"/>
  <c r="N136" s="1"/>
  <c r="J135"/>
  <c r="N135" s="1"/>
  <c r="J138"/>
  <c r="J129"/>
  <c r="N129" s="1"/>
  <c r="J128"/>
  <c r="N128" s="1"/>
  <c r="J122"/>
  <c r="N122" s="1"/>
  <c r="J126"/>
  <c r="J130"/>
  <c r="J106"/>
  <c r="N106" s="1"/>
  <c r="J116"/>
  <c r="N116" s="1"/>
  <c r="J111"/>
  <c r="N111" s="1"/>
  <c r="J117"/>
  <c r="N117" s="1"/>
  <c r="J109"/>
  <c r="N109" s="1"/>
  <c r="J107"/>
  <c r="N107" s="1"/>
  <c r="J108"/>
  <c r="N108" s="1"/>
  <c r="J112"/>
  <c r="J119"/>
  <c r="J113"/>
  <c r="J87"/>
  <c r="N87" s="1"/>
  <c r="J64"/>
  <c r="N64" s="1"/>
  <c r="J67"/>
  <c r="N67" s="1"/>
  <c r="J63"/>
  <c r="N63" s="1"/>
  <c r="J91"/>
  <c r="N91" s="1"/>
  <c r="J89"/>
  <c r="N89" s="1"/>
  <c r="J85"/>
  <c r="N85" s="1"/>
  <c r="J65"/>
  <c r="N65" s="1"/>
  <c r="J90"/>
  <c r="N90" s="1"/>
  <c r="J62"/>
  <c r="N62" s="1"/>
  <c r="J38" l="1"/>
  <c r="N38" s="1"/>
  <c r="J19"/>
  <c r="N19" s="1"/>
  <c r="J35"/>
  <c r="N35" s="1"/>
  <c r="J15"/>
  <c r="N15" s="1"/>
  <c r="J18"/>
  <c r="N18" s="1"/>
  <c r="J16"/>
  <c r="N16" s="1"/>
  <c r="J13"/>
  <c r="N13" s="1"/>
  <c r="J34"/>
  <c r="N34" s="1"/>
  <c r="J53"/>
  <c r="N53" s="1"/>
  <c r="J47"/>
  <c r="N47" s="1"/>
  <c r="J40"/>
  <c r="N40" s="1"/>
  <c r="J36"/>
  <c r="N36" s="1"/>
  <c r="J9"/>
  <c r="N9" s="1"/>
  <c r="J208"/>
  <c r="N208" s="1"/>
  <c r="J168"/>
  <c r="N168" s="1"/>
  <c r="J11"/>
  <c r="N11" s="1"/>
  <c r="J124"/>
  <c r="N124" s="1"/>
  <c r="J278"/>
  <c r="N278" s="1"/>
  <c r="J279"/>
  <c r="N279" s="1"/>
  <c r="J281"/>
  <c r="N281" s="1"/>
  <c r="J288"/>
  <c r="N288" s="1"/>
  <c r="J292"/>
  <c r="N292" s="1"/>
  <c r="J294"/>
  <c r="N294" s="1"/>
  <c r="J273"/>
  <c r="N273" s="1"/>
  <c r="J232"/>
  <c r="N232" s="1"/>
  <c r="J238"/>
  <c r="N238" s="1"/>
  <c r="J236"/>
  <c r="N236" s="1"/>
  <c r="J237"/>
  <c r="N237" s="1"/>
  <c r="J264"/>
  <c r="N264" s="1"/>
  <c r="J243"/>
  <c r="N243" s="1"/>
  <c r="J269"/>
  <c r="N269" s="1"/>
  <c r="J240"/>
  <c r="N240" s="1"/>
  <c r="J246"/>
  <c r="N246" s="1"/>
  <c r="J259"/>
  <c r="N259" s="1"/>
  <c r="J241"/>
  <c r="N241" s="1"/>
  <c r="J242"/>
  <c r="N242" s="1"/>
  <c r="J250"/>
  <c r="N250" s="1"/>
  <c r="J247"/>
  <c r="N247" s="1"/>
  <c r="J253"/>
  <c r="N253" s="1"/>
  <c r="J248"/>
  <c r="N248" s="1"/>
  <c r="J256"/>
  <c r="N256" s="1"/>
  <c r="J234"/>
  <c r="N234" s="1"/>
  <c r="J224"/>
  <c r="N224" s="1"/>
  <c r="J220"/>
  <c r="N220" s="1"/>
  <c r="J226"/>
  <c r="N226" s="1"/>
  <c r="J221"/>
  <c r="N221" s="1"/>
  <c r="J230"/>
  <c r="N230" s="1"/>
  <c r="J223"/>
  <c r="N223" s="1"/>
  <c r="J211"/>
  <c r="N211" s="1"/>
  <c r="J206"/>
  <c r="N206" s="1"/>
  <c r="J204"/>
  <c r="N204" s="1"/>
  <c r="J205"/>
  <c r="N205" s="1"/>
  <c r="J210"/>
  <c r="N210" s="1"/>
  <c r="J209"/>
  <c r="N209" s="1"/>
  <c r="J207"/>
  <c r="N207" s="1"/>
  <c r="J201"/>
  <c r="N201" s="1"/>
  <c r="J199"/>
  <c r="N199" s="1"/>
  <c r="J194"/>
  <c r="N194" s="1"/>
  <c r="J196"/>
  <c r="N196" s="1"/>
  <c r="J195"/>
  <c r="N195" s="1"/>
  <c r="J193"/>
  <c r="N193" s="1"/>
  <c r="J179"/>
  <c r="N179" s="1"/>
  <c r="J181"/>
  <c r="N181" s="1"/>
  <c r="J186"/>
  <c r="N186" s="1"/>
  <c r="J187"/>
  <c r="N187" s="1"/>
  <c r="J184"/>
  <c r="N184" s="1"/>
  <c r="J185"/>
  <c r="N185" s="1"/>
  <c r="J180"/>
  <c r="N180" s="1"/>
  <c r="J183"/>
  <c r="N183" s="1"/>
  <c r="J182"/>
  <c r="N182" s="1"/>
  <c r="J178"/>
  <c r="N178" s="1"/>
  <c r="J171"/>
  <c r="N171" s="1"/>
  <c r="J167"/>
  <c r="N167" s="1"/>
  <c r="J166"/>
  <c r="N166" s="1"/>
  <c r="J158"/>
  <c r="N158" s="1"/>
  <c r="J160"/>
  <c r="N160" s="1"/>
  <c r="J156"/>
  <c r="N156" s="1"/>
  <c r="J154"/>
  <c r="N154" s="1"/>
  <c r="J159"/>
  <c r="N159" s="1"/>
  <c r="J162"/>
  <c r="N162" s="1"/>
  <c r="J155"/>
  <c r="N155" s="1"/>
  <c r="J163"/>
  <c r="N163" s="1"/>
  <c r="J161"/>
  <c r="N161" s="1"/>
  <c r="J164"/>
  <c r="N164" s="1"/>
  <c r="J157"/>
  <c r="N157" s="1"/>
  <c r="N152"/>
  <c r="J143"/>
  <c r="N143" s="1"/>
  <c r="J147"/>
  <c r="N147" s="1"/>
  <c r="J146"/>
  <c r="N146" s="1"/>
  <c r="J142"/>
  <c r="N142" s="1"/>
  <c r="J150"/>
  <c r="N150" s="1"/>
  <c r="J148"/>
  <c r="N148" s="1"/>
  <c r="J151"/>
  <c r="N151" s="1"/>
  <c r="J140"/>
  <c r="N140" s="1"/>
  <c r="J137"/>
  <c r="N137" s="1"/>
  <c r="N138"/>
  <c r="N139"/>
  <c r="J127"/>
  <c r="N127" s="1"/>
  <c r="N130"/>
  <c r="J123"/>
  <c r="N123" s="1"/>
  <c r="J125"/>
  <c r="N125" s="1"/>
  <c r="J121"/>
  <c r="N121" s="1"/>
  <c r="N126"/>
  <c r="J114"/>
  <c r="N114" s="1"/>
  <c r="N112"/>
  <c r="N119"/>
  <c r="J110"/>
  <c r="N110" s="1"/>
  <c r="N113"/>
  <c r="J115"/>
  <c r="N115" s="1"/>
  <c r="J100"/>
  <c r="N100" s="1"/>
  <c r="J101"/>
  <c r="N101" s="1"/>
  <c r="J103"/>
  <c r="N103" s="1"/>
  <c r="J98"/>
  <c r="N98" s="1"/>
  <c r="J104"/>
  <c r="N104" s="1"/>
  <c r="J95"/>
  <c r="N95" s="1"/>
  <c r="J97"/>
  <c r="N97" s="1"/>
  <c r="J94"/>
  <c r="N94" s="1"/>
  <c r="J99"/>
  <c r="N99" s="1"/>
  <c r="J102"/>
  <c r="N102" s="1"/>
  <c r="J83"/>
  <c r="N83" s="1"/>
  <c r="J82"/>
  <c r="N82" s="1"/>
  <c r="J77"/>
  <c r="N77" s="1"/>
  <c r="J75"/>
  <c r="N75" s="1"/>
  <c r="J76"/>
  <c r="N76" s="1"/>
  <c r="J86"/>
  <c r="N86" s="1"/>
  <c r="J68"/>
  <c r="N68" s="1"/>
  <c r="J80"/>
  <c r="N80" s="1"/>
  <c r="J71"/>
  <c r="N71" s="1"/>
  <c r="J88"/>
  <c r="N88" s="1"/>
  <c r="J72"/>
  <c r="N72" s="1"/>
  <c r="J69"/>
  <c r="N69" s="1"/>
  <c r="J74"/>
  <c r="N74" s="1"/>
  <c r="J70"/>
  <c r="N70" s="1"/>
  <c r="J84"/>
  <c r="N84" s="1"/>
  <c r="J92"/>
  <c r="N92" s="1"/>
  <c r="J73"/>
  <c r="N73" s="1"/>
  <c r="J79"/>
  <c r="N79" s="1"/>
  <c r="J81"/>
  <c r="N81" s="1"/>
  <c r="J66"/>
  <c r="N66" s="1"/>
  <c r="J31"/>
  <c r="N31" s="1"/>
  <c r="J24"/>
  <c r="N24" s="1"/>
  <c r="J27"/>
  <c r="N27" s="1"/>
  <c r="J52"/>
  <c r="N52" s="1"/>
  <c r="J43"/>
  <c r="N43" s="1"/>
  <c r="J55"/>
  <c r="N55" s="1"/>
  <c r="J39"/>
  <c r="N39" s="1"/>
  <c r="J37"/>
  <c r="N37" s="1"/>
  <c r="J45"/>
  <c r="N45" s="1"/>
  <c r="J25"/>
  <c r="N25" s="1"/>
  <c r="J58"/>
  <c r="N58" s="1"/>
  <c r="J49"/>
  <c r="N49" s="1"/>
  <c r="J29"/>
  <c r="N29" s="1"/>
  <c r="J21"/>
  <c r="N21" s="1"/>
  <c r="J42"/>
  <c r="N42" s="1"/>
  <c r="J26"/>
  <c r="N26" s="1"/>
  <c r="J59"/>
  <c r="N59" s="1"/>
  <c r="J14"/>
  <c r="N14" s="1"/>
  <c r="J57"/>
  <c r="N57" s="1"/>
  <c r="J54"/>
  <c r="N54" s="1"/>
  <c r="J32"/>
  <c r="N32" s="1"/>
  <c r="J17"/>
  <c r="N17" s="1"/>
  <c r="J60"/>
  <c r="N60" s="1"/>
  <c r="J33"/>
  <c r="N33" s="1"/>
  <c r="J46"/>
  <c r="N46" s="1"/>
  <c r="J20"/>
  <c r="N20" s="1"/>
  <c r="J56"/>
  <c r="N56" s="1"/>
  <c r="J41"/>
  <c r="N41" s="1"/>
  <c r="J51"/>
  <c r="N51" s="1"/>
  <c r="J44"/>
  <c r="N44" s="1"/>
  <c r="J23"/>
  <c r="N23" s="1"/>
  <c r="J48"/>
  <c r="N48" s="1"/>
  <c r="J30"/>
  <c r="N30" s="1"/>
  <c r="J28"/>
  <c r="N28" s="1"/>
  <c r="J50"/>
  <c r="N50" s="1"/>
  <c r="J22"/>
  <c r="N22" s="1"/>
  <c r="J7"/>
  <c r="N7" s="1"/>
  <c r="J8"/>
  <c r="N8" s="1"/>
  <c r="J6"/>
  <c r="N6" s="1"/>
  <c r="J3"/>
  <c r="N3" s="1"/>
  <c r="J10"/>
  <c r="N10" s="1"/>
  <c r="J5"/>
  <c r="N5" s="1"/>
  <c r="J4"/>
  <c r="N4" s="1"/>
</calcChain>
</file>

<file path=xl/sharedStrings.xml><?xml version="1.0" encoding="utf-8"?>
<sst xmlns="http://schemas.openxmlformats.org/spreadsheetml/2006/main" count="1516" uniqueCount="546">
  <si>
    <t>ΑΜ</t>
  </si>
  <si>
    <t>Επώνυμο</t>
  </si>
  <si>
    <t>Δήμος Εντοπιότητας</t>
  </si>
  <si>
    <t>Όνομα</t>
  </si>
  <si>
    <t>Οργανική Θέση</t>
  </si>
  <si>
    <t>Ημέρες Συνολικής υπηρεσίας</t>
  </si>
  <si>
    <t>Έτη Συνολικής Υπηρεσίας</t>
  </si>
  <si>
    <t>Μήνες Συνολικής Υπηρεσίας</t>
  </si>
  <si>
    <t>Μόρια Συνολικής Υπηρεσίας</t>
  </si>
  <si>
    <t>Μόρια τέκνων</t>
  </si>
  <si>
    <t>Μόρια Εντοπιότητας</t>
  </si>
  <si>
    <t>Εγκρίθηκε ως ειδική κατηγορία</t>
  </si>
  <si>
    <t>Λόγοι υγείας γονέων</t>
  </si>
  <si>
    <t>Λόγοι υγείας αδελφών</t>
  </si>
  <si>
    <t>Δήμος διαμονής γονέων</t>
  </si>
  <si>
    <t>Δήμος διαμονής αδελφών</t>
  </si>
  <si>
    <t>Εξωσωματική</t>
  </si>
  <si>
    <t>Μόρια από εξωσωματική</t>
  </si>
  <si>
    <t>Σπουδές σε εξέλιξη</t>
  </si>
  <si>
    <t>Δήμος σπουδών</t>
  </si>
  <si>
    <t>Μόρια από σπουδές σε εξέλιξη</t>
  </si>
  <si>
    <t xml:space="preserve">        ΠΕ01 ΘΕΟΛΟΓΟΙ</t>
  </si>
  <si>
    <t>ΠΑΤΡΕΩΝ</t>
  </si>
  <si>
    <t>ΑΙΓΙΑΛΕΙΑΣ</t>
  </si>
  <si>
    <t xml:space="preserve">        ΠΕ02 ΦΙΛΟΛΟΓΟΙ</t>
  </si>
  <si>
    <t>ΠΕ02</t>
  </si>
  <si>
    <t>ΓΥΜΝΑΣΙΟ ΚΑΤΩ ΑΧΑΪΑΣ</t>
  </si>
  <si>
    <t>ΑΙΚΑΤΕΡΙΝΗ</t>
  </si>
  <si>
    <t>ΑΘΗΝΑ</t>
  </si>
  <si>
    <t>ΣΟΦΙΑ</t>
  </si>
  <si>
    <t>Σύνολο σταθερών μορίων (J+K+L+M)</t>
  </si>
  <si>
    <t xml:space="preserve">        ΠΕ03 ΜΑΘΗΜΑΤΙΚΟΙ</t>
  </si>
  <si>
    <t>ΓΕΩΡΓΙΟΣ</t>
  </si>
  <si>
    <t>ΣΠΥΡΙΔΩΝ</t>
  </si>
  <si>
    <t xml:space="preserve">        ΠΕ04.01 ΦΥΣΙΚΟΙ</t>
  </si>
  <si>
    <t xml:space="preserve">        ΠΕ04.02 ΧΗΜΙΚΟΙ</t>
  </si>
  <si>
    <t xml:space="preserve">        ΠΕ04.04 ΒΙΟΛΟΓΟΙ</t>
  </si>
  <si>
    <t xml:space="preserve">        ΠΕ04.05 ΓΕΩΛΟΓΟΙ</t>
  </si>
  <si>
    <t xml:space="preserve">        ΠΕ05 ΓΑΛΛΙΚΗΣ ΦΙΛΟΛΟΓΙΑΣ</t>
  </si>
  <si>
    <t xml:space="preserve">        ΠΕ06 ΑΓΓΛΙΚΗΣ ΦΙΛΟΛΟΓΙΑΣ</t>
  </si>
  <si>
    <t>Μόρια Συνυπηρέτησης</t>
  </si>
  <si>
    <t>Δήμος συνυπηρέτησης</t>
  </si>
  <si>
    <t xml:space="preserve">        ΠΕ07 ΓΕΡΜΑΝΙΚΗΣ ΦΙΛΟΛΟΓΙΑΣ</t>
  </si>
  <si>
    <t xml:space="preserve">        ΠΕ08 ΚΑΛΛΙΤΕΧΝΙΚΩΝ</t>
  </si>
  <si>
    <t xml:space="preserve">        ΠΕ11 ΦΥΣΙΚΗΣ ΑΓΩΓΗΣ</t>
  </si>
  <si>
    <t xml:space="preserve">        ΠΕ78 ΚΟΙΝ. ΕΠΙΣΤΗΜΩΝ</t>
  </si>
  <si>
    <t xml:space="preserve">        ΠΕ79.01/ΤΕ16 ΜΟΥΣΙΚΗΣ</t>
  </si>
  <si>
    <t xml:space="preserve">        ΠΕ80 ΟΙΚΟΝΟΜΙΑΣ</t>
  </si>
  <si>
    <t xml:space="preserve">        ΠΕ81 ΠΟΛΙΤΙΚΩΝ ΜΗΧΑΝΙΚΩΝ - ΑΡΧΙΤΕΚΤΟΝΩΝ</t>
  </si>
  <si>
    <t xml:space="preserve">        ΠΕ82 ΜΗΧΑΝΟΛΟΓΩΝ</t>
  </si>
  <si>
    <t>ΠΕ86</t>
  </si>
  <si>
    <t xml:space="preserve">        ΠΕ83 ΗΛΕΚΤΡΟΛΟΓΩΝ</t>
  </si>
  <si>
    <t xml:space="preserve">        ΠΕ84 ΗΛΕΚΤΡΟΝΙΚΩΝ</t>
  </si>
  <si>
    <t xml:space="preserve">        ΠΕ86 ΠΛΗΡΟΦΟΡΙΚΗΣ</t>
  </si>
  <si>
    <t xml:space="preserve">        ΠΕ87.02 ΝΟΣΗΛΕΥΤΙΚΗΣ</t>
  </si>
  <si>
    <t xml:space="preserve">        ΤΕ02.04 ΟΙΚΟΝΟΜΙΑΣ ΔΙΟΙΚΗΣΗΣ</t>
  </si>
  <si>
    <t>Κλάδος</t>
  </si>
  <si>
    <t>Μόρια υγείας οικογένειας</t>
  </si>
  <si>
    <t>Μόρια οικ.κατάστασης</t>
  </si>
  <si>
    <t>ΑΝΝΑ</t>
  </si>
  <si>
    <t>ΑΥΓΟΥΣΤΙΝΑΤΟΥ</t>
  </si>
  <si>
    <t>ΜΑΡΙΑ</t>
  </si>
  <si>
    <t>ΜΟΥΣΙΚΟ ΓΥΜΝΑΣΙΟ ΠΑΤΡΩΝ ΜΕ ΛΥΚΕΙΑΚΕΣ ΤΑΞΕΙΣ</t>
  </si>
  <si>
    <t>ΜΑΛΕΒΙΤΗΣ</t>
  </si>
  <si>
    <t>ΗΛΙΑΣ</t>
  </si>
  <si>
    <t>ΠΕ01</t>
  </si>
  <si>
    <t>4ο ΓΥΜΝΑΣΙΟ ΠΑΤΡΩΝ</t>
  </si>
  <si>
    <t>ΠΕΡΡΑΣ</t>
  </si>
  <si>
    <t>ΦΩΤΙΟΣ</t>
  </si>
  <si>
    <t>ΗΜΕΡΗΣΙΟ ΓΥΜΝΑΣΙΟ ΑΓΙΟΥ ΒΑΣΙΛΕΙΟΥ ΑΧΑΪΑΣ</t>
  </si>
  <si>
    <t>ΤΖΟΥΛΟΥΧΑ</t>
  </si>
  <si>
    <t>ΗΜΕΡΗΣΙΟ ΓΥΜΝΑΣΙΟ ΔΙΑΚΟΠΤΟΥ ΑΧΑΪΑΣ</t>
  </si>
  <si>
    <t>ΣΤΥΛΙΔΙΩΤΗΣ</t>
  </si>
  <si>
    <t>ΗΜΕΡΗΣΙΟ ΓΕΝΙΚΟ ΛΥΚΕΙΟ ΡΙΟΥ ΑΧΑΪΑΣ</t>
  </si>
  <si>
    <t>ΤΑΞΙΑΡΧΙΩΤΗΣ</t>
  </si>
  <si>
    <t>ΙΩΑΝΝΗΣ</t>
  </si>
  <si>
    <t>ΓΥΜΝΑΣΙΟ ΛΟΥΣΙΚΩΝ ΑΧΑΪΑΣ</t>
  </si>
  <si>
    <t>ΓΙΑΝΝΟΠΟΥΛΟΣ</t>
  </si>
  <si>
    <t>ΑΝΔΡΕΑΣ</t>
  </si>
  <si>
    <t>ΗΜΕΡΗΣΙΟ ΓΥΜΝΑΣΙΟ ΟΒΡΥΑΣ ΑΧΑΪΑΣ</t>
  </si>
  <si>
    <t>ΣΕΡΕΤΗ</t>
  </si>
  <si>
    <t>ΦΙΛΟΣΟΦΟΥ</t>
  </si>
  <si>
    <t>ΗΜΕΡΗΣΙΟ ΓΕΝΙΚΟ ΛΥΚΕΙΟ ΔΕΜΕΝΙΚΩΝ ΑΧΑΪΑΣ</t>
  </si>
  <si>
    <t>ΣΠΗΛΙΩΤΟΠΟΥΛΟΥ</t>
  </si>
  <si>
    <t>ΒΑΣΙΛΙΚΗ</t>
  </si>
  <si>
    <t>3ο ΓΥΜΝΑΣΙΟ ΠΑΤΡΩΝ</t>
  </si>
  <si>
    <t>ΜΠΙΣΤΑ</t>
  </si>
  <si>
    <t>ΜΑΡΓΑΡΙΤΑ</t>
  </si>
  <si>
    <t>ΓΕΝΙΚΟ ΛΥΚΕΙΟ ΒΡΑΧΝΕΪΚΩΝ ΑΧΑΪΑΣ</t>
  </si>
  <si>
    <t>ΝΙΚΑ</t>
  </si>
  <si>
    <t>ΟΥΡΑΝΙΑ</t>
  </si>
  <si>
    <t>4ο ΕΠΑΛ ΠΑΤΡΑΣ</t>
  </si>
  <si>
    <t>ΑΠΟΣΤΟΛΟΠΟΥΛΟΥ</t>
  </si>
  <si>
    <t>ΚΟΚΚΙΝΑΚΗ</t>
  </si>
  <si>
    <t>ΔΗΜΗΤΡΑ</t>
  </si>
  <si>
    <t>ΛΑΖΑΡΗ</t>
  </si>
  <si>
    <t>ΑΓΓΕΛΙΚΗ</t>
  </si>
  <si>
    <t>1ο ΛΥΚΕΙΟ ΠΑΤΡΩΝ</t>
  </si>
  <si>
    <t>ΚΑΛΟΓΕΡΑΤΟΥ</t>
  </si>
  <si>
    <t>ΓΥΜΝΑΣΙΟ ΒΡΑΧΝΕΪΚΩΝ ΑΧΑΪΑΣ</t>
  </si>
  <si>
    <t>ΜΗΤΡΟΠΟΥΛΟΥ-ΤΣΙΓΚΑ</t>
  </si>
  <si>
    <t>ΜΟΥΡΤΖΗ</t>
  </si>
  <si>
    <t>ΒΑΛΛΕΫ</t>
  </si>
  <si>
    <t>ΤΖΩΝ- ΑΡΘΟΥΡ</t>
  </si>
  <si>
    <t>ΓΥΜΝΑΣΙΟ ΑΚΡΑΤΑΣ (ΓΥΜΝΑΣΙΟ ΑΚΡΑΤΑΣ)</t>
  </si>
  <si>
    <t>ΚΑΡΑΜΠΕΤΣΟΥ</t>
  </si>
  <si>
    <t>ΕΙΡΗΝΗ</t>
  </si>
  <si>
    <t>ΚΟΡΟΜΗΛΑ</t>
  </si>
  <si>
    <t>ΓΚΟΤΣΟΠΟΥΛΟΥ</t>
  </si>
  <si>
    <t>ΕΛΕΝΗ</t>
  </si>
  <si>
    <t>ΣΥΨΑ</t>
  </si>
  <si>
    <t>ΛΑΝΔΡΙΤΣΗ</t>
  </si>
  <si>
    <t>ΙΩΑΝΝΑ</t>
  </si>
  <si>
    <t>ΓΕΛ ΛΟΥΣΙΚΩΝ</t>
  </si>
  <si>
    <t>ΤΕΛΩΝΗ</t>
  </si>
  <si>
    <t>ΝΙΚΟΛΙΤΣΑ</t>
  </si>
  <si>
    <t>ΜΑΚΑΤΣΩΡΗ</t>
  </si>
  <si>
    <t>6ο ΕΠΑΛ ΠΑΤΡΑΣ</t>
  </si>
  <si>
    <t>ΡΙΧΑΝΗ</t>
  </si>
  <si>
    <t>ΚΩΝΣΤΑΝΤΙΝΑ</t>
  </si>
  <si>
    <t>ΓΕΝΙΚΟ ΛΥΚΕΙΟ ΛΑΠΠΑ ΑΧΑΪΑΣ</t>
  </si>
  <si>
    <t>ΓΕΡΟΥΣΗ - ΓΚΟΡΙΤΣΑ</t>
  </si>
  <si>
    <t>ΔΙΟΝΥΣΙΑ</t>
  </si>
  <si>
    <t>ΕΝΙΑΙΟ ΛΥΚΕΙΟ ΑΚΡΑΤΑΣ</t>
  </si>
  <si>
    <t>ΡΗΓΑ</t>
  </si>
  <si>
    <t>ΗΜΕΡΗΣΙΟ ΓΥΜΝΑΣΙΟ ΔΑΦΝΗ-ΚΑΛΑΒΡΥΤΩΝ</t>
  </si>
  <si>
    <t>ΠΟΥΛΙΑΣ</t>
  </si>
  <si>
    <t>ΘΕΟΔΩΡΟΣ</t>
  </si>
  <si>
    <t>ΓΙΩΤΟΠΟΥΛΟΥ</t>
  </si>
  <si>
    <t>ΣΩΤΗΡΙΑ</t>
  </si>
  <si>
    <t>ΓΥΜΝΑΣΙΟ ΣΑΓΕΪΚΩΝ ΑΧΑΪΑΣ</t>
  </si>
  <si>
    <t>ΧΑΤΖΑΡΑ</t>
  </si>
  <si>
    <t>ΠΑΝΑΓΙΩΤΑ</t>
  </si>
  <si>
    <t>ΛΑΜΠΡΙΤΣΙΟΣ</t>
  </si>
  <si>
    <t>ΧΡΗΣΤΟΣ</t>
  </si>
  <si>
    <t>ΗΜΕΡΗΣΙΟ ΓΕΝΙΚΟ ΛΥΚΕΙΟ ΚΛΕΙΤΟΡΙΑΣ ΑΧΑΪΑΣ</t>
  </si>
  <si>
    <t>ΚΑΡΑΣΤΑΜΑΤΗ</t>
  </si>
  <si>
    <t>ΚΑΛΛΙΡΡΟΗ</t>
  </si>
  <si>
    <t>ΕΝΙΑΙΟ ΛΥΚΕΙΟ ΑΙΓΕΙΡΑΣ</t>
  </si>
  <si>
    <t>ΚΑΡΑΓΙΑΝΝΗΣ</t>
  </si>
  <si>
    <t>ΔΗΜΗΤΡΙΟΣ</t>
  </si>
  <si>
    <t>ΓΥΜΝΑΣΙΟ ΑΚΡΑΤΑΣ</t>
  </si>
  <si>
    <t>ΦΡΑΝΤΖΗΣ</t>
  </si>
  <si>
    <t>ΑΛΕΞΑΝΔΡΟΣ</t>
  </si>
  <si>
    <t>ΚΑΛΗ</t>
  </si>
  <si>
    <t>ΑΘΑΝΑΣΙΑ</t>
  </si>
  <si>
    <t>ΚΑΖΑΚΟΥ</t>
  </si>
  <si>
    <t>ΠΕ02.50</t>
  </si>
  <si>
    <t>ΤΣΙΛΙΡΑ</t>
  </si>
  <si>
    <t>ΠΕ03</t>
  </si>
  <si>
    <t>ΑΙΒΑΛΙΩΤΗΣ</t>
  </si>
  <si>
    <t>6ο ΓΥΜΝΑΣΙΟ ΠΑΤΡΩΝ</t>
  </si>
  <si>
    <t>ΚΑΡΚΑΒΙΤΣΑΣ</t>
  </si>
  <si>
    <t>10ο ΓΥΜΝΑΣΙΟ ΠΑΤΡΩΝ</t>
  </si>
  <si>
    <t>ΣΠΑΝΟΥ</t>
  </si>
  <si>
    <t>ΧΡΙΣΤΙΝΑ</t>
  </si>
  <si>
    <t>ΚΟΥΤΣΟΣ</t>
  </si>
  <si>
    <t>ΣΤΑΥΡΟΣ</t>
  </si>
  <si>
    <t>ΠΑΠΑΝΔΡΕΟΥ</t>
  </si>
  <si>
    <t>8ο ΓΥΜΝΑΣΙΟ ΠΑΤΡΩΝ</t>
  </si>
  <si>
    <t>ΛΑΛΟΥ</t>
  </si>
  <si>
    <t>ΚΟΥΛΗΣ</t>
  </si>
  <si>
    <t>ΑΘΑΝΑΣΙΟΣ</t>
  </si>
  <si>
    <t>ΠΑΠΑΝΙΚΟΛΟΠΟΥΛΟΥ</t>
  </si>
  <si>
    <t>ΗΜΕΡΗΣΙΟ ΓΕΝΙΚΟ ΛΥΚΕΙΟ ΕΡΥΜΑΝΘΕΙΑΣ ΑΧΑΪΑΣ</t>
  </si>
  <si>
    <t>ΠΑΓΩΝΗ - ΦΛΩΡΟΥ</t>
  </si>
  <si>
    <t>ΓΥΜΝΑΣΙΟ Λ.Τ. ΡΙΟΛΟΥ ΑΧΑΪΑΣ</t>
  </si>
  <si>
    <t>ΚΑΡΑΚΟΥΛΙΑ</t>
  </si>
  <si>
    <t>5ο ΕΠΑΛ ΠΑΤΡΑΣ</t>
  </si>
  <si>
    <t>ΑΡΤΑΒΑΝΗ</t>
  </si>
  <si>
    <t>ΑΡΙΣΤΕΑ</t>
  </si>
  <si>
    <t>1ο ΕΠΑΛ ΠΑΡΑΛΙΑΣ ΠΑΤΡΩΝ</t>
  </si>
  <si>
    <t>ΠΑΝΑΓΙΩΤΑΡΟΥ</t>
  </si>
  <si>
    <t>ΑΛΙΚΗ</t>
  </si>
  <si>
    <t>ΜΙΚΡΩΝΗ</t>
  </si>
  <si>
    <t>1ο ΕΠΑΛ ΚΑΤΩ ΑΧΑΪΑΣ</t>
  </si>
  <si>
    <t>ΓΚΑΒΡΑΝΙΤΖ</t>
  </si>
  <si>
    <t>ΑΝΔΡΕΣΑΣ</t>
  </si>
  <si>
    <t>ΑΝΤΩΝΕΛΟΥ</t>
  </si>
  <si>
    <t>ΓΕΩΡΓΙΑ</t>
  </si>
  <si>
    <t>ΠΑΝΑΓΟΠΟΥΛΟΥ</t>
  </si>
  <si>
    <t>ΚΥΡΙΑΚΟΥΛΑ</t>
  </si>
  <si>
    <t>ΕΠΑΛ ΚΑΛΑΒΡΥΤΩΝ (ΕΥΣΕΒΙΟΣ ΚΗΠΟΥΡΓΟΣ)</t>
  </si>
  <si>
    <t>ΑΣΗΜΙΝΑ</t>
  </si>
  <si>
    <t>ΜΑΛΑΜΗΣ</t>
  </si>
  <si>
    <t>ΜΗΝΑΣ</t>
  </si>
  <si>
    <t>ΚΩΤΣΟΥ</t>
  </si>
  <si>
    <t>ΦΩΤΕΙΝΗ</t>
  </si>
  <si>
    <t>ΚΟΚΟΡΑΚΗΣ</t>
  </si>
  <si>
    <t>ΝΙΚΟΛΑΟΣ</t>
  </si>
  <si>
    <t>ΠΕ 04.01</t>
  </si>
  <si>
    <t>ΣΤΑΘΗΣ</t>
  </si>
  <si>
    <t>ΣΤΕΦΑΝΟΣ</t>
  </si>
  <si>
    <t>ΘΕΟΔΩΡΟΠΟΥΛΟΣ</t>
  </si>
  <si>
    <t>ΒΑΣΙΛΕΙΟΣ</t>
  </si>
  <si>
    <t>ΣΙΓΑΛΟΥ</t>
  </si>
  <si>
    <t>ΓΥΜΝΑΣΙΟ ΜΑΖΑΡΑΚΙΟΥ ΑΧΑΪΑΣ</t>
  </si>
  <si>
    <t>ΣΧΟΙΝΑ</t>
  </si>
  <si>
    <t>16ο ΓΥΜΝΑΣΙΟ ΠΑΤΡΩΝ</t>
  </si>
  <si>
    <t>ΚΡΕΜΜΥΔΑΣ</t>
  </si>
  <si>
    <t>3ο ΛΥΚΕΙΟ ΠΑΤΡΩΝ</t>
  </si>
  <si>
    <t>ΚΑΡΚΟΥΛΙΑΣ</t>
  </si>
  <si>
    <t>ΓΙΑΝΝΟΠΟΥΛΟΥ</t>
  </si>
  <si>
    <t>ΜΠΕΛΕΚΟΥ</t>
  </si>
  <si>
    <t>ΚΥΠΑΡΙΣΣΙΑ</t>
  </si>
  <si>
    <t>ΕΝΙΑΙΟ ΛΥΚΕΙΟ ΑΚΡΑΤΑΣ (ΛΥΚΕΙΟ ΑΚΡΑΤΑΣ)</t>
  </si>
  <si>
    <t>ΠΕ 04.02</t>
  </si>
  <si>
    <t>ΔΗΜΑΚΟΠΟΥΛΟΥ</t>
  </si>
  <si>
    <t>ΠΑΡΑΣΚΕΥΗ</t>
  </si>
  <si>
    <t>1ο ΕΠΑΛ ΠΑΤΡΑΣ</t>
  </si>
  <si>
    <t>ΚΟΥΜΕΝΤΑΚΟΣ</t>
  </si>
  <si>
    <t>ΣΤΑΜΑΤΙΟΣ</t>
  </si>
  <si>
    <t>ΜΑΡΟΥΛΗΣ</t>
  </si>
  <si>
    <t>ΠΕ 04.04</t>
  </si>
  <si>
    <t>ΕΥΣΕΒΙΟΣ ΚΗΠΟΥΡΓΟΣ (ΛΥΚΕΙΟ ΚΑΛΑΒΡΥΤΩΝ)</t>
  </si>
  <si>
    <t>ΣΤΑΥΡΙΔΗΣ</t>
  </si>
  <si>
    <t>ΦΕΡΤΑΚΗΣ</t>
  </si>
  <si>
    <t>ΚΩΣΤΟΥΡΟΥ</t>
  </si>
  <si>
    <t>ΚΟΥΤΟΥΛΑ</t>
  </si>
  <si>
    <t>ΚΟΥΤΣΟΠΟΥΛΟΥ</t>
  </si>
  <si>
    <t>ΜΕΓΑΛΟΒΑΣΙΛΗΣ</t>
  </si>
  <si>
    <t>ΠΑΥΛΟΣ</t>
  </si>
  <si>
    <t>ΚΟΥΛΟΥΡΗΣ</t>
  </si>
  <si>
    <t>1ο ΓΥΜΝΑΣΙΟ ΑΙΓΙΟΥ</t>
  </si>
  <si>
    <t>ΠΕ 04.05</t>
  </si>
  <si>
    <t>ΓΑΛΙΑΤΣΑΤΟΥ</t>
  </si>
  <si>
    <t>ΠΟΛΥΜΝΙΑ</t>
  </si>
  <si>
    <t>ΔΗΜΑΚΗ</t>
  </si>
  <si>
    <t>ΠΕ05</t>
  </si>
  <si>
    <t>ΠΑΠΑΘΕΟΔΩΡΟΥ</t>
  </si>
  <si>
    <t>ΝΙΚΗ</t>
  </si>
  <si>
    <t>ΜΠΕΤΑΒΑΤΖΗ</t>
  </si>
  <si>
    <t>ΔΕΣΠΟΙΝΑ</t>
  </si>
  <si>
    <t>ΒΑΚΚΑ</t>
  </si>
  <si>
    <t>ΛΟΥΚΙΑ</t>
  </si>
  <si>
    <t>ΤΣΙΩΤΟΥ</t>
  </si>
  <si>
    <t>ΒΟΥΛΓΑΡΙΔΟΥ</t>
  </si>
  <si>
    <t>ΚΥΡΙΑΚΗ</t>
  </si>
  <si>
    <t>ΚΑΨΗ</t>
  </si>
  <si>
    <t>ΑΝΤΩΝΙΑ</t>
  </si>
  <si>
    <t>ΠΑΝΑΓΙΩΤΟΠΟΥΛΟΥ</t>
  </si>
  <si>
    <t>ΠΑΠΟΥΛΙΑ</t>
  </si>
  <si>
    <t>ΑΣΗΜΙΝΑ ΚΑΤΕΡΙΝΑ</t>
  </si>
  <si>
    <t>ΦΡΑΓΚΑΝΑΣΤΑΣΗ</t>
  </si>
  <si>
    <t>ΛΑΜΠΡΙΝΗ</t>
  </si>
  <si>
    <t>ΧΡΟΝΟΠΟΥΛΟΥ</t>
  </si>
  <si>
    <t>ΠΕ 06</t>
  </si>
  <si>
    <t>1ο ΓΥΜΝΑΣΙΟ ΠΑΤΡΑΣ</t>
  </si>
  <si>
    <t>ΓΥΜΝΑΣΙΟ ΛΑΠΠΑ ΑΧΑΪΑΣ</t>
  </si>
  <si>
    <t>7ο ΕΠΑΛ ΠΑΤΡΑΣ</t>
  </si>
  <si>
    <t>21ο ΓΥΜΝΑΣΙΟ ΠΑΤΡΩΝ</t>
  </si>
  <si>
    <t>ΝΤΑΪΛΙΑΝΗ</t>
  </si>
  <si>
    <t>ΠΕ 07</t>
  </si>
  <si>
    <t>ΣΙΔΕΡΕΑ</t>
  </si>
  <si>
    <t>ΓΚΑΝΑ</t>
  </si>
  <si>
    <t>ΔΙΠΛΑ</t>
  </si>
  <si>
    <t>ΣΠΥΡΙΔΟΥΛΑ</t>
  </si>
  <si>
    <t>1ο ΛΥΚΕΙΟ ΑΙΓΙΟΥ</t>
  </si>
  <si>
    <t>ΠΕ 08</t>
  </si>
  <si>
    <t>ΣΤΑΜΑΤΟΠΟΥΛΟΣ</t>
  </si>
  <si>
    <t>ΑΓΓΕΛΟΣ</t>
  </si>
  <si>
    <t>ΤΑΝΤΑΡΟΣ</t>
  </si>
  <si>
    <t>ΣΥΝΟΔΙΝΟΣ</t>
  </si>
  <si>
    <t>ΕΜΜΑΝΟΥΗΛ</t>
  </si>
  <si>
    <t>ΦΛΙΓΚΟΥ</t>
  </si>
  <si>
    <t>ΟΛΓΑ</t>
  </si>
  <si>
    <t>ΚΟΥΒΑΡΑΣ</t>
  </si>
  <si>
    <t>ΝΤΟΥΒΑΣ</t>
  </si>
  <si>
    <t>ΚΩΝΣΤΑΝΤΙΝΟΣ</t>
  </si>
  <si>
    <t>ΓΕΩΡΓΙΟΠΟΥΛΟΣ</t>
  </si>
  <si>
    <t>ΣΥΡΙΟΠΟΥΛΟΥ</t>
  </si>
  <si>
    <t>ΚΟΚΟΤΗ</t>
  </si>
  <si>
    <t>ΑΔΑΜΑΝΤΙΑ</t>
  </si>
  <si>
    <t>ΜΠΡΑΚΑΤΣΕΛΟΣ</t>
  </si>
  <si>
    <t>ΠΟΛΥΒΙΟΣ</t>
  </si>
  <si>
    <t>ΠΕ 11</t>
  </si>
  <si>
    <t>ΓΕΝΙΚΟ ΛΥΚΕΙΟ ΠΑΡΑΛΙΑΣ ΠΑΤΡΩΝ</t>
  </si>
  <si>
    <t>ΔΟΥΚΛΙΑΣ</t>
  </si>
  <si>
    <t>ΜΗΤΡΟΠΟΥΛΟΥ-ΚΟΡΦΙΑΤΗ</t>
  </si>
  <si>
    <t>ΑΛΚΗΣΤΙΣ</t>
  </si>
  <si>
    <t>ΠΑΝΑΓΙΩΤΟΠΟΥΛΟΣ ΨΑΧΟΣ</t>
  </si>
  <si>
    <t>ΤΣΕΚΟΥΡΑΣ</t>
  </si>
  <si>
    <t>ΑΝΑΣΤΑΣΙΟΣ</t>
  </si>
  <si>
    <t>ΠΟΛΥΖΟΥ</t>
  </si>
  <si>
    <t>ΤΣΑΚΩΝΑ</t>
  </si>
  <si>
    <t>ΜΑΓΔΑΛΗΝΗ</t>
  </si>
  <si>
    <t>ΧΟΡΤΗ</t>
  </si>
  <si>
    <t>ΤΙΤΩΝΗ</t>
  </si>
  <si>
    <t>ΛΑΜΠΡΟΠΟΥΛΟΥ</t>
  </si>
  <si>
    <t>ΚΕΧΑΓΙΟΓΛΟΥ</t>
  </si>
  <si>
    <t>ΜΙΧΑΛΟΠΟΥΛΟΣ</t>
  </si>
  <si>
    <t>ΜΠΑΡΔΗ</t>
  </si>
  <si>
    <t>ΠΑΝΑΓΙΩΤΗΣ</t>
  </si>
  <si>
    <t>ΠΑΥΛΙΔΟΥ</t>
  </si>
  <si>
    <t>ΠΕΤΡΟΠΟΥΛΟΥ</t>
  </si>
  <si>
    <t>ΣΤΑΜΑΤΙΝΑ</t>
  </si>
  <si>
    <t>ΚΥΡΙΑΖΗΣ</t>
  </si>
  <si>
    <t>ΤΖΗΜΟΥ</t>
  </si>
  <si>
    <t>ΓΚΟΝΤΖΗΣ</t>
  </si>
  <si>
    <t>ΤΣΩΤΑ</t>
  </si>
  <si>
    <t>ΔΑΣΚΑΛΑΚΗ</t>
  </si>
  <si>
    <t>ΕΥΓΕΝΙΑ</t>
  </si>
  <si>
    <t>ΘΕΟΔΩΡΟΠΟΥΛΟΥ</t>
  </si>
  <si>
    <t>ΣΚΛΑΒΟΥΝΟΣ</t>
  </si>
  <si>
    <t>ΣΤΟΓΙΑΝΝΟΠΟΥΛΟΣ</t>
  </si>
  <si>
    <t>ΣΩΤΗΡΙΟΣ</t>
  </si>
  <si>
    <t>ΠΑΝΑΓΙΩΤΟΠΟΥΛΟΣ</t>
  </si>
  <si>
    <t>ΚΩΝΣΤΑΝΤΟΠΟΥΛΟΣ</t>
  </si>
  <si>
    <t>ΒΛΑΧΟΣ</t>
  </si>
  <si>
    <t>ΝΤΖΑΝΗΣ</t>
  </si>
  <si>
    <t>ΕΥΣΤΑΘΙΟΣ</t>
  </si>
  <si>
    <t>ΑΓΓΕΛΟΠΟΥΛΟΣ</t>
  </si>
  <si>
    <t>ΡΟΓΚΑΛΑΣ</t>
  </si>
  <si>
    <t>ΠΑΝΑΓΑΚΗΣ</t>
  </si>
  <si>
    <t>13ο ΓΥΜΝΑΣΙΟ ΠΑΤΡΩΝ</t>
  </si>
  <si>
    <t>ΠΟΛΥΜΕΝΑΚΟΥ</t>
  </si>
  <si>
    <t>ΜΑΛΛΙΑΡΗΣ</t>
  </si>
  <si>
    <t>ΠΕ 79.01</t>
  </si>
  <si>
    <t>ΠΕ 78</t>
  </si>
  <si>
    <t>2ο ΛΥΚΕΙΟ ΑΙΓΙΟΥ</t>
  </si>
  <si>
    <t>ΠΕ 80</t>
  </si>
  <si>
    <t>Π.ΕΠΑ.Λ. ΑΙΓΙΟΥ</t>
  </si>
  <si>
    <t>2ο ΕΠΑΛ ΑΙΓΙΟΥ</t>
  </si>
  <si>
    <t>2ο ΛΥΚΕΙΟ ΠΑΤΡΩΝ</t>
  </si>
  <si>
    <t>ΠΕ 82</t>
  </si>
  <si>
    <t>ΠΕ 83</t>
  </si>
  <si>
    <t>ΗΜΕΡΗΣΙΟ ΓΕΝΙΚΟ ΛΥΚΕΙΟ ΚΑΜΑΡΩΝ</t>
  </si>
  <si>
    <t>ΚΑΡΑΓΕΩΡΓΟΠΟΥΛΟΥ</t>
  </si>
  <si>
    <t>ΠΕ 87.01</t>
  </si>
  <si>
    <t>ΖΕΖΟΥ</t>
  </si>
  <si>
    <t>ΑΛΕΞΑΝΔΡΑ</t>
  </si>
  <si>
    <t xml:space="preserve">        ΠΕ88.05 ΦΥΣΙΚΟΥ ΠΕΡΙΒΑΛΛΟΝΤΟΣ</t>
  </si>
  <si>
    <t>ΚΟΛΥΡΟΥ</t>
  </si>
  <si>
    <t>ΚΛΕΟΝΙΚΗ</t>
  </si>
  <si>
    <t>ΑΝΤΙΓΟΝΗ</t>
  </si>
  <si>
    <t>ΜΑΜΑΤΣΙΑ</t>
  </si>
  <si>
    <t>ΣΤΡΑΚΑΝΤΟΥΝΑ</t>
  </si>
  <si>
    <t>ΠΕ 87.02</t>
  </si>
  <si>
    <t>12ο ΗΜΕΡΗΣΙΟ ΓΥΜΝΑΣΙΟ ΠΑΤΡΩΝ</t>
  </si>
  <si>
    <t>ΗΜΕΡΗΣΙΟ ΓΕΝΙΚΟ ΛΥΚΕΙΟ ΠΑΡΑΛΙΑΣ ΠΑΤΡΩΝ</t>
  </si>
  <si>
    <t xml:space="preserve">ΣΤΗ ΔΙΑΘΕΣΗ ΠΥΣΔΕ </t>
  </si>
  <si>
    <t>ΠΕ 88.05</t>
  </si>
  <si>
    <t xml:space="preserve">                             ΠΡΟΤΥΠΟ ΕΠΑΛ ΑΙΓΙΟΥ</t>
  </si>
  <si>
    <t xml:space="preserve">                1ο ΗΜΕΡΗΣΙΟ ΓΥΜΝΑΣΙΟ ΒΡΑΧΝΑΙΙΚΩΝ</t>
  </si>
  <si>
    <t xml:space="preserve">                                    ΠΡΟΤΥΠΟ ΕΠΑΛ ΑΙΓΙΟΥ</t>
  </si>
  <si>
    <t xml:space="preserve">ΕΝΙΑΙΟ ΛΥΚΕΙΟ ΚΑΣΤΡΙΤΣΙΟΥ </t>
  </si>
  <si>
    <t xml:space="preserve">5ο ΓΕΛ ΠΑΤΡΩΝ                </t>
  </si>
  <si>
    <t>7ο ΓΕΛ ΠΑΤΡΩΝ</t>
  </si>
  <si>
    <t>ΓΥΜΝΑΣΙΟ ΑΙΓΕΙΡΑΣ</t>
  </si>
  <si>
    <t>ΠΡΟΤΥΠΟ ΕΠΑΛ ΑΙΓΙΟΥ</t>
  </si>
  <si>
    <t>ΕΠΑΛ ΚΑΤΩ ΑΧΑΪΑΣ</t>
  </si>
  <si>
    <t>ΓΕΛ ΚΑΛΑΒΡΥΤΩΝ</t>
  </si>
  <si>
    <t>ΓΥΜΝΑΣΙΟ ΣΑΓΕΙΚΩΝ</t>
  </si>
  <si>
    <t>ΓΥΜΝΑΣΙΟ ΔΕΜΕΝΙΚΩΝ</t>
  </si>
  <si>
    <t>1ο ΓΕΛ ΑΙΓΙΟΥ</t>
  </si>
  <si>
    <t>ΓΥΜΝΑΣΙΟ ΚΑΛΑΒΡΥΤΩΝ</t>
  </si>
  <si>
    <t>ΛΥΚΕΙΟ ΚΑΛΑΒΡΥΤΩΝ</t>
  </si>
  <si>
    <t>ΕΝ.Ε.Ε.ΓΥ.- Λ. ΠΑΤΡΩΝ</t>
  </si>
  <si>
    <t>ΝΑΙ</t>
  </si>
  <si>
    <t>ΔΥΤ. ΑΧΑΪΑΣ</t>
  </si>
  <si>
    <t>ΚΑΛΑΒΡΥΤΩΝ</t>
  </si>
  <si>
    <t>Φ</t>
  </si>
  <si>
    <t>ΑΝΑΣΤΑΣΙΑ</t>
  </si>
  <si>
    <t>ΑΝΔΡΟΜΑΧΗ</t>
  </si>
  <si>
    <t>ΧΕΛΜΗ - ΚΑΝΕΛΛΗ</t>
  </si>
  <si>
    <t>ΆΛΛΟ ΠΥΣΔΕ</t>
  </si>
  <si>
    <t>11</t>
  </si>
  <si>
    <t>ΑΝΔΡΙΚΟΠΟΥΛΟΥ</t>
  </si>
  <si>
    <t>ΕΥΘΥΜΙΑ</t>
  </si>
  <si>
    <t>ΖΑΦΕΙΡΟΠΟΥΛΟΥ</t>
  </si>
  <si>
    <t>ΕΥΑΓΓΕΛΙΑ</t>
  </si>
  <si>
    <t>ΚΥΡΙΤΣΗ</t>
  </si>
  <si>
    <t>ΝΤΡΕΛΙΑ</t>
  </si>
  <si>
    <t>ΣΤΑΥΡΟΠΟΥΛΟΥ</t>
  </si>
  <si>
    <t>ΣΤΡΟΥΜΠΟΥΚΗ</t>
  </si>
  <si>
    <t>ΡΑΠΤΗ</t>
  </si>
  <si>
    <t>ΘΕΟΔΩΡΑΚΟΠΟΥΛΟΥ</t>
  </si>
  <si>
    <t>ΙΩΑΝΝΑ-ΑΙΚΑΤΕΡΙΝΗ</t>
  </si>
  <si>
    <t>ΠΑΝΩΡΑΙΑ</t>
  </si>
  <si>
    <t>ΘΕΟΦΙΛΟΠΟΥΛΟΥ</t>
  </si>
  <si>
    <t>ΑΣΗΜΑΚΟΠΟΥΛΟΥ</t>
  </si>
  <si>
    <t>ΒΑΣΙΛΕΙΟΥ</t>
  </si>
  <si>
    <t>ΜΕΣΙΑΚΑΡΗ</t>
  </si>
  <si>
    <t>ΚΩΝΣΤΑΝΤΙΑ</t>
  </si>
  <si>
    <t>ΣΙΚΕΛΙΑΝΟΥ</t>
  </si>
  <si>
    <t>ΒΟΥΚΕΛΑΤΟΥ</t>
  </si>
  <si>
    <t>ΚΟΡΜΠΑΚΗ</t>
  </si>
  <si>
    <t>ΟΙΚΟΝΟΜΟΠΟΥΛΟΥ</t>
  </si>
  <si>
    <t>5</t>
  </si>
  <si>
    <t>ΕΥΑΓΓΕΛΟΣ</t>
  </si>
  <si>
    <t>ΑΔΑΜΟΠΟΥΛΟΥ</t>
  </si>
  <si>
    <t>ΒΑΡΣΑΜΗ</t>
  </si>
  <si>
    <t>ΜΟΥΛΙΝΟΥ</t>
  </si>
  <si>
    <t>ΘΕΟΔΩΡΑ</t>
  </si>
  <si>
    <t>ΚΑΛΟΦΩΝΟΥ</t>
  </si>
  <si>
    <t>ΤΣΕΤΙΚΑ</t>
  </si>
  <si>
    <t>ΛΟΗΣ</t>
  </si>
  <si>
    <t>ΡΟΔΟΠΟΥΛΟΥ</t>
  </si>
  <si>
    <t>ΚΑΡΑΓΚΟΥΝΗ</t>
  </si>
  <si>
    <t>ΑΡΑΠΗΣ</t>
  </si>
  <si>
    <t>ΖΑΡΛΑ</t>
  </si>
  <si>
    <t>ΚΩΝΣΤΑΝΤΙΝΟΠΟΥΛΟΣ</t>
  </si>
  <si>
    <t>4ο ΓΥΜΝΑΣΙΟ ΑΙΓΙΟΥ</t>
  </si>
  <si>
    <t>1ο ΕΣΠΕΡΙΝΟ ΓΥΜΝΑΣΙΟ ΠΑΤΡΩΝ</t>
  </si>
  <si>
    <t>ΚΩΝΣΤΑΝΤΑΚΟΠΟΥΛΟΥ</t>
  </si>
  <si>
    <t>ΜΠΑΚΟΓΙΑΝΝΗ</t>
  </si>
  <si>
    <t>ΜΑΛΑΜΟΥ</t>
  </si>
  <si>
    <t>ΔΑΦΝΗ</t>
  </si>
  <si>
    <t>ΤΣΑΓΚΑΡΑΚΗ</t>
  </si>
  <si>
    <t>ΔΡΑΚΟΥΛΗΣ</t>
  </si>
  <si>
    <t>ΓΕΡΑΣΙΜΗ</t>
  </si>
  <si>
    <t>ΦΡΑΓΚΟΥ</t>
  </si>
  <si>
    <t>ΚΑΓΚΕΛΑΡΗ</t>
  </si>
  <si>
    <t>ΣΤΕΡΓΙΟΠΟΥΛΟΥ</t>
  </si>
  <si>
    <t>ΑΝΑΣΤΑΣΟΠΟΥΛΟΥ</t>
  </si>
  <si>
    <t>ΦΑΝΑΡΙΩΤΗ</t>
  </si>
  <si>
    <t>ΛΟΝΤΟΥ</t>
  </si>
  <si>
    <t>ΚΑΛΑΧΑΝΗΣ</t>
  </si>
  <si>
    <t>ΧΙΟΝΙΔΟΥ</t>
  </si>
  <si>
    <t>ΕΛΙΣΣΑΒΕΤ</t>
  </si>
  <si>
    <t>ΚΑΚΑΒΑ</t>
  </si>
  <si>
    <t>ΒΑΡΝΑΒΙΔΗ</t>
  </si>
  <si>
    <t>ΦΩΤΟΠΟΥΛΟΥ</t>
  </si>
  <si>
    <t>ΚΑΛΛΙΟΠΗ</t>
  </si>
  <si>
    <t>ΧΟΛΕΒΑ</t>
  </si>
  <si>
    <t>ΠΑΠΑΓΙΑΝΝΗ</t>
  </si>
  <si>
    <t>ΣΜΥΡΝΗ</t>
  </si>
  <si>
    <t>ΤΣΙΛΙΜΙΔΟΥ</t>
  </si>
  <si>
    <t>ΧΡΥΣΑΝΘΟΠΟΥΛΟΥ</t>
  </si>
  <si>
    <t>ΑΝΑΓΝΩΣΤΙΔΟΥ</t>
  </si>
  <si>
    <t>ΣΤΕΛΛΑ ΜΑΡΙΑ</t>
  </si>
  <si>
    <t>ΓΙΑΛΕΛΗ</t>
  </si>
  <si>
    <t>ΚΑΡΑΤΣΙΩΛΗ</t>
  </si>
  <si>
    <t>ΚΑΛΛΙΑΝΤΕΡΗ</t>
  </si>
  <si>
    <t>ΚΑΤΣΙΑΦΛΙΑΝΗ</t>
  </si>
  <si>
    <t>ΣΟΥΛΤΑΝΑ-ΤΑΤΙΑΝΑ</t>
  </si>
  <si>
    <t>ΔΥΤΙΚΗΣ ΑΧΑΙΑΣ</t>
  </si>
  <si>
    <t>ΠΑΠΑΤΖΕΛΟΥ</t>
  </si>
  <si>
    <t>ΑΣΤΕΡΗ</t>
  </si>
  <si>
    <t>ΕΥΦΡΟΣΥΝΗ</t>
  </si>
  <si>
    <t>ΚΑΡΑΚΩΣΤΑΣ</t>
  </si>
  <si>
    <t>ΠΑΝΤΕΛΑΚΗ</t>
  </si>
  <si>
    <t>ΚΟΛΟΚΥΘΑ</t>
  </si>
  <si>
    <t>ΝΤΟΒΑ</t>
  </si>
  <si>
    <t>2ο ΓΥΜΝΑΣΙΟ ΑΙΓΙΟΥ</t>
  </si>
  <si>
    <t>1ο ΓΥΜΝΑΣΙΟ ΠΑΡΑΛΙΑΣ</t>
  </si>
  <si>
    <t>ΓΕΛ ΚΑΤΩ ΑΧΑΪΑΣ</t>
  </si>
  <si>
    <t>3ο ΓΥΜΝΑΣΙΟ ΑΙΓΙΟΥ</t>
  </si>
  <si>
    <t>ΣΤΕΦΑΝΙΑ</t>
  </si>
  <si>
    <t>ΝΑΝΟΣ</t>
  </si>
  <si>
    <t>ΟΡΦΑΝΟΠΟΥΛΟΣ</t>
  </si>
  <si>
    <t>ΛΑΖΟΥ</t>
  </si>
  <si>
    <t>ΚΛΕΦ</t>
  </si>
  <si>
    <t>ΑΡΧΟΝΤΑΚΗΣ</t>
  </si>
  <si>
    <t>ΑΝΤΩΝΙΟΣ</t>
  </si>
  <si>
    <t>ΣΤΑΥΡΟΥΛΑ</t>
  </si>
  <si>
    <t>ΜΑΛΤΕΖΟΥ</t>
  </si>
  <si>
    <t>ΕΥΑΓΓΕΛΗ</t>
  </si>
  <si>
    <t>ΠΕΤΡΑΚΟΣ</t>
  </si>
  <si>
    <t>ΚΑΡΑΓΙΑΝΝΗ</t>
  </si>
  <si>
    <t>ΕΛΙΣΑΒΕΤ</t>
  </si>
  <si>
    <t>ΛΙΒΑΝΟΣ</t>
  </si>
  <si>
    <t>ΧΑΛΚΟΥ</t>
  </si>
  <si>
    <t>ΔΑΦΝΗ-ΣΤΑΥΡΟΥΛΑ</t>
  </si>
  <si>
    <t>ΣΩΡΡΑΣ</t>
  </si>
  <si>
    <t>ΚΑΡΑΝΤΑΓΛΗ</t>
  </si>
  <si>
    <t>ΠΕ81</t>
  </si>
  <si>
    <t>ΔΟΥΛΑΒΕΡΗ</t>
  </si>
  <si>
    <t>ΜΑΡΑΤΟΥ</t>
  </si>
  <si>
    <t>ΜΠΟΥΡΔΑΡΑ</t>
  </si>
  <si>
    <t>ΚΑΚΑΜΠΟΥΚΗΣ</t>
  </si>
  <si>
    <t>ΧΡΙΣΤΟΠΟΥΛΟΥ</t>
  </si>
  <si>
    <t>ΣΠΙΝΟΣ</t>
  </si>
  <si>
    <t>ΚΑΡΑΓΕΩΡΓΟΣ</t>
  </si>
  <si>
    <t>ΠΕ84</t>
  </si>
  <si>
    <t>ΨΩΜΑΣ</t>
  </si>
  <si>
    <t>ΠΕΤΡΟΣ</t>
  </si>
  <si>
    <t>ΤΣΟΥΜΑΡΗ</t>
  </si>
  <si>
    <t>ΛΙΟΠΑΣ</t>
  </si>
  <si>
    <t>ΚΑΛΛΙΑΜΠΕΤΣΟΥ</t>
  </si>
  <si>
    <t>ΚΟΤΣΙΦΑΚΟΣ</t>
  </si>
  <si>
    <t>ΚΑΤΑΠΟΔΗ</t>
  </si>
  <si>
    <t>ΤΣΩΛΟΥ</t>
  </si>
  <si>
    <t>ΒΟΥΛΓΑΡΗΣ</t>
  </si>
  <si>
    <t>ΔΙΟΝΥΣΙΟΣ</t>
  </si>
  <si>
    <t>ΣΤΑΘΟΠΟΥΛΟΣ</t>
  </si>
  <si>
    <t>ΝΤΟΚΟΥ</t>
  </si>
  <si>
    <t>ΜΠΑΡΙΤΑΚΗ</t>
  </si>
  <si>
    <t>ΠΑΠΑΔΗΜΑ</t>
  </si>
  <si>
    <t>ΠΑΠΑΔΟΠΟΥΛΟΥ</t>
  </si>
  <si>
    <t>ΑΝΔΡΙΑΝΗΣ</t>
  </si>
  <si>
    <t>ΚΟΡΔΑ</t>
  </si>
  <si>
    <t>ΠΟΛΙΤΗ</t>
  </si>
  <si>
    <t>ΚΟΚΚΟΛΗΣ</t>
  </si>
  <si>
    <t>ΛΕΩΝΙΔΑΣ</t>
  </si>
  <si>
    <t>ΠΑΠΟΥΛΙΑΣ</t>
  </si>
  <si>
    <t>ΣΚΟΝΔΡΑ</t>
  </si>
  <si>
    <t>ΚΑΠΕΡΩΝΗ</t>
  </si>
  <si>
    <t>ΚΑΡΒΕΛΑ</t>
  </si>
  <si>
    <t>ΓΕΩΡΓΟΠΟΥΛΟΥ</t>
  </si>
  <si>
    <t>ΚΑΝΙΣΤΡΑ</t>
  </si>
  <si>
    <t>ΑΘΑΝΑΣΟΠΟΥΛΟΥ</t>
  </si>
  <si>
    <t>ΤΕ02.04</t>
  </si>
  <si>
    <t xml:space="preserve">        ΤΕ16 ΜΟΥΣΙΚΗΣ ΜΗ Α.Ε.Ι.</t>
  </si>
  <si>
    <t>ΦΩΤΕΙΝΟΥ</t>
  </si>
  <si>
    <t>ΤΕ16</t>
  </si>
  <si>
    <t xml:space="preserve">ΚΑΛΑΒΡΥΤΩΝ </t>
  </si>
  <si>
    <t xml:space="preserve">ΔΥΤΙΚΗΣ ΑΧΑΙΑΣ </t>
  </si>
  <si>
    <t>ΓΕΛ ΔΙΑΚΟΠΤΟΥ</t>
  </si>
  <si>
    <t>ΓΥΜΝΑΣΙΟ ΛΑΠΠΑ</t>
  </si>
  <si>
    <t>ΓΕΛ ΔΑΦΝΗΣ</t>
  </si>
  <si>
    <t>ΕΡΥΜΑΝΘΟΥ</t>
  </si>
  <si>
    <t>ΓΕΛ ΔΕΜΕΝΙΚΩΝ</t>
  </si>
  <si>
    <t>ΓΕΩΡΓΙΑΔΟΥ-ΛΑΜΠΡΟΠΟΥΛΟY</t>
  </si>
  <si>
    <t xml:space="preserve"> 2ο ΓΥΜΝΑΣΙΟ ΑΙΓΙΟΥ</t>
  </si>
  <si>
    <t>9ο ΕΣΠΕΡΙΝΟ ΕΠΑΛ ΠΑΤΡΑΣ</t>
  </si>
  <si>
    <t>ΠΕ87.01 ΙΑΤΡΙΚΗΣ</t>
  </si>
  <si>
    <t>ΠΕ88.04</t>
  </si>
  <si>
    <t>ΓΥΜΝΑΣΙΟ ΜΑΖΑΡΑΚΙΟΥ</t>
  </si>
  <si>
    <t>ΗΜΕΡΗΣΙΟ ΓΥΜΝΑΣΙΟ ΦΑΡΩΝ ΑΧΑΪΑΣ</t>
  </si>
  <si>
    <t>3ο ΗΜΕΡΗΣΙΟ ΓΕΝΙΚΟ ΛΥΚΕΙΟ ΠΑΤΡΩΝ</t>
  </si>
  <si>
    <t>ΗΜΕΡΗΣΙΟ ΓΥΜΝΑΣΙΟ ΔΕΜΕΝΙΚΩΝ ΑΧΑΪΑΣ</t>
  </si>
  <si>
    <t xml:space="preserve">        ΠΕ89.01 ΚΑΛΛΙΤΕΧΝΙΚΩΝ ΣΠΟΥΔΩΝ</t>
  </si>
  <si>
    <t>ΤΖΕΝΟΥ</t>
  </si>
  <si>
    <t>ΠΕ89.01</t>
  </si>
  <si>
    <t>ΔΥΤ. ΑΧΑΙΑΣ</t>
  </si>
  <si>
    <t>ΓΕΛ ΠΑΡΑΛΙΑΣ</t>
  </si>
  <si>
    <t>ΜΕΓΑΛΟΥ</t>
  </si>
  <si>
    <t>ΓΥΜΝΑΣΙΟ ΚΑΜΑΡΩΝ</t>
  </si>
  <si>
    <t>2ο ΗΜΕΡΗΣΙΟ ΓΥΜΝΑΣΙΟ ΠΑΤΡΑΣ</t>
  </si>
  <si>
    <t xml:space="preserve">        ΠΕ88.04 ΤΕΧΝΟΛΟΓΙΑΣ ΤΡΟΦΙΜΩΝ</t>
  </si>
  <si>
    <t>ΓΕΩΡΓΑ</t>
  </si>
  <si>
    <t>ΠΕ04.04</t>
  </si>
  <si>
    <t>ΔΗΜΑΚΟΠΟΥΛΟΣ</t>
  </si>
  <si>
    <t>ΕΦΕΠΟΥΛΟΣ</t>
  </si>
  <si>
    <t>ΠΕ11</t>
  </si>
  <si>
    <t>ΚΥΡΙΑΖΗ</t>
  </si>
  <si>
    <t>ΠΕ88.02</t>
  </si>
  <si>
    <t>ΠΕ88.02 ΦΥΤΙΚΗΣ ΠΑΡΑΓΩΓΗΣ</t>
  </si>
  <si>
    <t>ΧΑΡΙΤΟΣ</t>
  </si>
  <si>
    <t>ΧΟΡΜΟΒΑΣ</t>
  </si>
  <si>
    <t>ΔΕ02.02</t>
  </si>
  <si>
    <t>ΔΕ02.02 ΜΗΧΑΝΟΛΟΓΟΙ</t>
  </si>
  <si>
    <t>ΧΡΗΣΤΟΠΟΥΛΟΥ</t>
  </si>
  <si>
    <t>ΔΙΑΜΑΝΤΟΠΟΥΛΟΥ</t>
  </si>
  <si>
    <t>ΣΥΜΙΑΝΑΚΗΣ</t>
  </si>
</sst>
</file>

<file path=xl/styles.xml><?xml version="1.0" encoding="utf-8"?>
<styleSheet xmlns="http://schemas.openxmlformats.org/spreadsheetml/2006/main">
  <numFmts count="2">
    <numFmt numFmtId="164" formatCode="[$-408]General"/>
    <numFmt numFmtId="165" formatCode="0.000"/>
  </numFmts>
  <fonts count="6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</font>
    <font>
      <sz val="11"/>
      <color indexed="9"/>
      <name val="Calibri"/>
      <family val="2"/>
      <charset val="161"/>
    </font>
    <font>
      <b/>
      <sz val="10"/>
      <color indexed="8"/>
      <name val="Arial Greek"/>
      <charset val="161"/>
    </font>
    <font>
      <sz val="10"/>
      <color indexed="9"/>
      <name val="Arial Greek"/>
      <charset val="16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 Greek"/>
      <charset val="161"/>
    </font>
    <font>
      <sz val="10"/>
      <name val="Arial Greek"/>
      <family val="2"/>
      <charset val="161"/>
    </font>
    <font>
      <sz val="10"/>
      <color indexed="8"/>
      <name val="Arial Greek"/>
      <charset val="161"/>
    </font>
    <font>
      <i/>
      <sz val="11"/>
      <color indexed="23"/>
      <name val="Calibri"/>
      <family val="2"/>
    </font>
    <font>
      <i/>
      <sz val="10"/>
      <color indexed="23"/>
      <name val="Arial Greek"/>
      <charset val="161"/>
    </font>
    <font>
      <sz val="11"/>
      <color indexed="17"/>
      <name val="Calibri"/>
      <family val="2"/>
    </font>
    <font>
      <b/>
      <sz val="24"/>
      <color indexed="8"/>
      <name val="Arial Greek"/>
      <charset val="16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6"/>
      <name val="Arial Greek"/>
      <charset val="161"/>
    </font>
    <font>
      <sz val="11"/>
      <color indexed="10"/>
      <name val="Calibri"/>
      <family val="2"/>
    </font>
    <font>
      <sz val="10"/>
      <name val="Arial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0"/>
      <name val="Arial"/>
      <family val="2"/>
    </font>
    <font>
      <sz val="10"/>
      <color indexed="64"/>
      <name val="Arial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6"/>
        <bgColor indexed="1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5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8" fillId="3" borderId="0" applyNumberFormat="0" applyBorder="0" applyAlignment="0" applyProtection="0"/>
    <xf numFmtId="0" fontId="9" fillId="23" borderId="2" applyNumberFormat="0" applyAlignment="0" applyProtection="0"/>
    <xf numFmtId="0" fontId="10" fillId="24" borderId="3" applyNumberFormat="0" applyAlignment="0" applyProtection="0"/>
    <xf numFmtId="0" fontId="11" fillId="25" borderId="0" applyNumberFormat="0" applyBorder="0" applyAlignment="0" applyProtection="0"/>
    <xf numFmtId="0" fontId="12" fillId="0" borderId="0"/>
    <xf numFmtId="164" fontId="13" fillId="0" borderId="0" applyBorder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0" fontId="23" fillId="26" borderId="0" applyNumberFormat="0" applyBorder="0" applyAlignment="0" applyProtection="0"/>
    <xf numFmtId="0" fontId="24" fillId="0" borderId="0"/>
    <xf numFmtId="0" fontId="25" fillId="0" borderId="0"/>
    <xf numFmtId="0" fontId="26" fillId="27" borderId="8" applyNumberFormat="0" applyFont="0" applyAlignment="0" applyProtection="0"/>
    <xf numFmtId="0" fontId="3" fillId="27" borderId="8" applyNumberFormat="0" applyFont="0" applyAlignment="0" applyProtection="0"/>
    <xf numFmtId="0" fontId="27" fillId="23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7" borderId="2" applyNumberFormat="0" applyAlignment="0" applyProtection="0"/>
    <xf numFmtId="0" fontId="34" fillId="24" borderId="3" applyNumberForma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35" fillId="23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32" fillId="0" borderId="0"/>
    <xf numFmtId="0" fontId="32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26" fillId="0" borderId="0"/>
    <xf numFmtId="0" fontId="32" fillId="0" borderId="0"/>
    <xf numFmtId="0" fontId="44" fillId="0" borderId="0"/>
    <xf numFmtId="0" fontId="32" fillId="0" borderId="0">
      <alignment wrapText="1"/>
    </xf>
    <xf numFmtId="0" fontId="3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2" fillId="0" borderId="0"/>
    <xf numFmtId="0" fontId="3" fillId="0" borderId="0"/>
    <xf numFmtId="0" fontId="1" fillId="0" borderId="0"/>
    <xf numFmtId="0" fontId="3" fillId="0" borderId="0" applyFill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6" fillId="0" borderId="0"/>
    <xf numFmtId="0" fontId="32" fillId="0" borderId="0"/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>
      <alignment wrapText="1"/>
    </xf>
    <xf numFmtId="0" fontId="32" fillId="0" borderId="0">
      <alignment wrapText="1"/>
    </xf>
    <xf numFmtId="0" fontId="3" fillId="0" borderId="0"/>
    <xf numFmtId="0" fontId="32" fillId="0" borderId="0">
      <alignment wrapText="1"/>
    </xf>
    <xf numFmtId="0" fontId="32" fillId="0" borderId="0"/>
    <xf numFmtId="0" fontId="1" fillId="0" borderId="0"/>
    <xf numFmtId="0" fontId="1" fillId="0" borderId="0"/>
    <xf numFmtId="0" fontId="45" fillId="26" borderId="0" applyNumberFormat="0" applyBorder="0" applyAlignment="0" applyProtection="0"/>
    <xf numFmtId="0" fontId="46" fillId="0" borderId="0" applyNumberFormat="0" applyFill="0" applyBorder="0" applyAlignment="0" applyProtection="0"/>
    <xf numFmtId="0" fontId="3" fillId="27" borderId="8" applyNumberFormat="0" applyFont="0" applyAlignment="0" applyProtection="0"/>
    <xf numFmtId="0" fontId="47" fillId="0" borderId="7" applyNumberFormat="0" applyFill="0" applyAlignment="0" applyProtection="0"/>
    <xf numFmtId="0" fontId="48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2" applyNumberFormat="0" applyAlignment="0" applyProtection="0"/>
  </cellStyleXfs>
  <cellXfs count="102">
    <xf numFmtId="0" fontId="0" fillId="0" borderId="0" xfId="0"/>
    <xf numFmtId="0" fontId="51" fillId="8" borderId="11" xfId="181" applyFont="1" applyFill="1" applyBorder="1" applyAlignment="1">
      <alignment horizontal="center" vertical="center" wrapText="1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1" xfId="0" applyFont="1" applyBorder="1" applyAlignment="1" applyProtection="1">
      <alignment horizontal="center" vertical="center" wrapText="1"/>
      <protection locked="0"/>
    </xf>
    <xf numFmtId="1" fontId="55" fillId="0" borderId="11" xfId="0" applyNumberFormat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/>
    </xf>
    <xf numFmtId="165" fontId="55" fillId="0" borderId="11" xfId="0" applyNumberFormat="1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49" fontId="54" fillId="0" borderId="1" xfId="0" applyNumberFormat="1" applyFont="1" applyBorder="1" applyAlignment="1" applyProtection="1">
      <alignment horizontal="center" vertical="center" wrapText="1"/>
      <protection locked="0"/>
    </xf>
    <xf numFmtId="0" fontId="55" fillId="0" borderId="11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49" fontId="54" fillId="0" borderId="11" xfId="0" applyNumberFormat="1" applyFont="1" applyBorder="1" applyAlignment="1" applyProtection="1">
      <alignment horizontal="center" vertical="center" wrapText="1"/>
      <protection locked="0"/>
    </xf>
    <xf numFmtId="165" fontId="55" fillId="0" borderId="11" xfId="0" applyNumberFormat="1" applyFont="1" applyBorder="1" applyAlignment="1">
      <alignment horizontal="center" vertical="center"/>
    </xf>
    <xf numFmtId="165" fontId="58" fillId="0" borderId="11" xfId="0" applyNumberFormat="1" applyFont="1" applyBorder="1" applyAlignment="1">
      <alignment horizontal="center" vertical="center"/>
    </xf>
    <xf numFmtId="0" fontId="51" fillId="29" borderId="11" xfId="181" applyFont="1" applyFill="1" applyBorder="1" applyAlignment="1">
      <alignment horizontal="center" vertical="center" wrapText="1"/>
    </xf>
    <xf numFmtId="0" fontId="51" fillId="28" borderId="11" xfId="181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 applyProtection="1">
      <alignment horizontal="center" vertical="center"/>
      <protection locked="0"/>
    </xf>
    <xf numFmtId="165" fontId="54" fillId="0" borderId="11" xfId="0" applyNumberFormat="1" applyFont="1" applyBorder="1" applyAlignment="1">
      <alignment horizontal="center" vertical="center"/>
    </xf>
    <xf numFmtId="165" fontId="53" fillId="0" borderId="11" xfId="0" applyNumberFormat="1" applyFont="1" applyBorder="1" applyAlignment="1">
      <alignment horizontal="center" vertical="center"/>
    </xf>
    <xf numFmtId="1" fontId="54" fillId="30" borderId="11" xfId="0" applyNumberFormat="1" applyFont="1" applyFill="1" applyBorder="1" applyAlignment="1">
      <alignment horizontal="center" vertical="center" wrapText="1"/>
    </xf>
    <xf numFmtId="165" fontId="53" fillId="30" borderId="11" xfId="0" applyNumberFormat="1" applyFont="1" applyFill="1" applyBorder="1" applyAlignment="1">
      <alignment horizontal="center" vertical="center"/>
    </xf>
    <xf numFmtId="49" fontId="54" fillId="30" borderId="11" xfId="0" applyNumberFormat="1" applyFont="1" applyFill="1" applyBorder="1" applyAlignment="1" applyProtection="1">
      <alignment horizontal="center" vertical="center" wrapText="1"/>
      <protection locked="0"/>
    </xf>
    <xf numFmtId="0" fontId="54" fillId="30" borderId="11" xfId="0" applyFont="1" applyFill="1" applyBorder="1" applyAlignment="1">
      <alignment horizontal="center" vertical="center"/>
    </xf>
    <xf numFmtId="0" fontId="55" fillId="30" borderId="11" xfId="0" applyFont="1" applyFill="1" applyBorder="1" applyAlignment="1">
      <alignment horizontal="center" vertical="center" wrapText="1"/>
    </xf>
    <xf numFmtId="165" fontId="55" fillId="30" borderId="11" xfId="0" applyNumberFormat="1" applyFont="1" applyFill="1" applyBorder="1" applyAlignment="1">
      <alignment horizontal="center" vertical="center"/>
    </xf>
    <xf numFmtId="1" fontId="55" fillId="30" borderId="11" xfId="0" applyNumberFormat="1" applyFont="1" applyFill="1" applyBorder="1" applyAlignment="1">
      <alignment horizontal="center" vertical="center" wrapText="1"/>
    </xf>
    <xf numFmtId="165" fontId="55" fillId="30" borderId="11" xfId="0" applyNumberFormat="1" applyFont="1" applyFill="1" applyBorder="1" applyAlignment="1">
      <alignment horizontal="center" vertical="center" wrapText="1"/>
    </xf>
    <xf numFmtId="0" fontId="57" fillId="30" borderId="11" xfId="0" applyFont="1" applyFill="1" applyBorder="1" applyAlignment="1">
      <alignment horizontal="center" vertical="center" wrapText="1"/>
    </xf>
    <xf numFmtId="0" fontId="56" fillId="30" borderId="11" xfId="0" applyFont="1" applyFill="1" applyBorder="1" applyAlignment="1">
      <alignment horizontal="center" vertical="center" wrapText="1"/>
    </xf>
    <xf numFmtId="0" fontId="59" fillId="30" borderId="11" xfId="0" applyFont="1" applyFill="1" applyBorder="1" applyAlignment="1">
      <alignment horizontal="center" vertical="center"/>
    </xf>
    <xf numFmtId="0" fontId="60" fillId="30" borderId="1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165" fontId="54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 applyProtection="1">
      <alignment horizontal="center" vertical="center" wrapText="1"/>
      <protection locked="0"/>
    </xf>
    <xf numFmtId="165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 applyProtection="1">
      <alignment horizontal="left" vertical="center" wrapText="1"/>
      <protection locked="0"/>
    </xf>
    <xf numFmtId="0" fontId="55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51" fillId="8" borderId="11" xfId="181" applyFont="1" applyFill="1" applyBorder="1" applyAlignment="1">
      <alignment horizontal="left" vertical="center" wrapText="1"/>
    </xf>
    <xf numFmtId="1" fontId="55" fillId="0" borderId="1" xfId="0" applyNumberFormat="1" applyFont="1" applyBorder="1" applyAlignment="1">
      <alignment horizontal="left" vertical="center" wrapText="1"/>
    </xf>
    <xf numFmtId="0" fontId="54" fillId="30" borderId="11" xfId="0" applyFont="1" applyFill="1" applyBorder="1" applyAlignment="1">
      <alignment horizontal="left" vertical="center"/>
    </xf>
    <xf numFmtId="0" fontId="54" fillId="0" borderId="11" xfId="0" applyFont="1" applyBorder="1" applyAlignment="1">
      <alignment horizontal="left" vertical="center"/>
    </xf>
    <xf numFmtId="0" fontId="55" fillId="0" borderId="1" xfId="0" applyFont="1" applyBorder="1" applyAlignment="1">
      <alignment horizontal="right" vertical="center" wrapText="1"/>
    </xf>
    <xf numFmtId="1" fontId="55" fillId="0" borderId="11" xfId="0" applyNumberFormat="1" applyFont="1" applyBorder="1" applyAlignment="1">
      <alignment horizontal="right" vertical="center" wrapText="1"/>
    </xf>
    <xf numFmtId="0" fontId="54" fillId="30" borderId="11" xfId="0" applyFont="1" applyFill="1" applyBorder="1" applyAlignment="1">
      <alignment horizontal="right" vertical="center"/>
    </xf>
    <xf numFmtId="0" fontId="54" fillId="0" borderId="11" xfId="0" applyFont="1" applyBorder="1" applyAlignment="1">
      <alignment horizontal="right" vertical="center"/>
    </xf>
    <xf numFmtId="1" fontId="55" fillId="0" borderId="1" xfId="0" applyNumberFormat="1" applyFont="1" applyFill="1" applyBorder="1" applyAlignment="1">
      <alignment horizontal="center" vertical="center" wrapText="1"/>
    </xf>
    <xf numFmtId="1" fontId="55" fillId="0" borderId="11" xfId="0" applyNumberFormat="1" applyFont="1" applyFill="1" applyBorder="1" applyAlignment="1">
      <alignment horizontal="center" vertical="center" wrapText="1"/>
    </xf>
    <xf numFmtId="0" fontId="59" fillId="30" borderId="11" xfId="0" applyFont="1" applyFill="1" applyBorder="1" applyAlignment="1">
      <alignment horizontal="left" vertical="center"/>
    </xf>
    <xf numFmtId="0" fontId="60" fillId="30" borderId="1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59" fillId="0" borderId="11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/>
    </xf>
    <xf numFmtId="0" fontId="54" fillId="0" borderId="1" xfId="0" applyFont="1" applyFill="1" applyBorder="1" applyAlignment="1" applyProtection="1">
      <alignment horizontal="left" vertical="center" wrapText="1"/>
      <protection locked="0"/>
    </xf>
    <xf numFmtId="0" fontId="53" fillId="0" borderId="11" xfId="0" applyFont="1" applyBorder="1" applyAlignment="1">
      <alignment horizontal="center" vertical="center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left" vertical="center" wrapText="1"/>
      <protection locked="0"/>
    </xf>
    <xf numFmtId="0" fontId="61" fillId="0" borderId="13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55" fillId="30" borderId="1" xfId="0" applyFont="1" applyFill="1" applyBorder="1" applyAlignment="1">
      <alignment horizontal="center" vertical="center" wrapText="1"/>
    </xf>
    <xf numFmtId="0" fontId="54" fillId="30" borderId="1" xfId="0" applyFont="1" applyFill="1" applyBorder="1" applyAlignment="1">
      <alignment horizontal="center" vertical="center" wrapText="1"/>
    </xf>
    <xf numFmtId="1" fontId="54" fillId="30" borderId="1" xfId="0" applyNumberFormat="1" applyFont="1" applyFill="1" applyBorder="1" applyAlignment="1">
      <alignment horizontal="center" vertical="center" wrapText="1"/>
    </xf>
    <xf numFmtId="165" fontId="55" fillId="30" borderId="1" xfId="0" applyNumberFormat="1" applyFont="1" applyFill="1" applyBorder="1" applyAlignment="1">
      <alignment horizontal="center" vertical="center" wrapText="1"/>
    </xf>
    <xf numFmtId="165" fontId="54" fillId="30" borderId="1" xfId="0" applyNumberFormat="1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49" fontId="54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55" fillId="0" borderId="11" xfId="0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vertical="center" wrapText="1"/>
    </xf>
    <xf numFmtId="0" fontId="53" fillId="0" borderId="11" xfId="0" applyFont="1" applyFill="1" applyBorder="1" applyAlignment="1">
      <alignment horizontal="center" vertical="center"/>
    </xf>
    <xf numFmtId="165" fontId="55" fillId="0" borderId="11" xfId="0" applyNumberFormat="1" applyFont="1" applyFill="1" applyBorder="1" applyAlignment="1">
      <alignment horizontal="center" vertical="center"/>
    </xf>
    <xf numFmtId="165" fontId="58" fillId="0" borderId="11" xfId="0" applyNumberFormat="1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left" vertical="center" wrapText="1"/>
    </xf>
    <xf numFmtId="165" fontId="54" fillId="30" borderId="11" xfId="0" applyNumberFormat="1" applyFont="1" applyFill="1" applyBorder="1" applyAlignment="1">
      <alignment horizontal="center" vertical="center"/>
    </xf>
    <xf numFmtId="0" fontId="54" fillId="30" borderId="11" xfId="0" applyFont="1" applyFill="1" applyBorder="1" applyAlignment="1">
      <alignment horizontal="center" vertical="center" wrapText="1"/>
    </xf>
    <xf numFmtId="0" fontId="53" fillId="30" borderId="11" xfId="0" applyFont="1" applyFill="1" applyBorder="1" applyAlignment="1">
      <alignment horizontal="center" vertical="center" wrapText="1"/>
    </xf>
    <xf numFmtId="165" fontId="58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/>
    </xf>
    <xf numFmtId="0" fontId="53" fillId="0" borderId="1" xfId="0" applyFont="1" applyBorder="1" applyAlignment="1" applyProtection="1">
      <alignment horizontal="center" vertical="center" wrapText="1"/>
      <protection locked="0"/>
    </xf>
    <xf numFmtId="0" fontId="55" fillId="0" borderId="1" xfId="0" applyFont="1" applyFill="1" applyBorder="1" applyAlignment="1">
      <alignment horizontal="left" vertical="center" wrapText="1"/>
    </xf>
    <xf numFmtId="1" fontId="58" fillId="0" borderId="11" xfId="0" applyNumberFormat="1" applyFont="1" applyFill="1" applyBorder="1" applyAlignment="1">
      <alignment horizontal="center" vertical="center" wrapText="1"/>
    </xf>
    <xf numFmtId="1" fontId="58" fillId="0" borderId="11" xfId="0" applyNumberFormat="1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2" xfId="0" applyFont="1" applyBorder="1" applyAlignment="1" applyProtection="1">
      <alignment horizontal="center" vertical="center" wrapText="1"/>
      <protection locked="0"/>
    </xf>
    <xf numFmtId="0" fontId="53" fillId="0" borderId="13" xfId="0" applyFont="1" applyBorder="1" applyAlignment="1" applyProtection="1">
      <alignment horizontal="center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</cellXfs>
  <cellStyles count="195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Έμφαση1 2" xfId="13"/>
    <cellStyle name="20% - Έμφαση2 2" xfId="14"/>
    <cellStyle name="20% - Έμφαση3 2" xfId="15"/>
    <cellStyle name="20% - Έμφαση4 2" xfId="16"/>
    <cellStyle name="20% - Έμφαση5 2" xfId="17"/>
    <cellStyle name="20% - Έμφαση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Έμφαση1 2" xfId="31"/>
    <cellStyle name="40% - Έμφαση2 2" xfId="32"/>
    <cellStyle name="40% - Έμφαση3 2" xfId="33"/>
    <cellStyle name="40% - Έμφαση4 2" xfId="34"/>
    <cellStyle name="40% - Έμφαση5 2" xfId="35"/>
    <cellStyle name="40% - Έμφαση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Έμφαση1 2" xfId="43"/>
    <cellStyle name="60% - Έμφαση2 2" xfId="44"/>
    <cellStyle name="60% - Έμφαση3 2" xfId="45"/>
    <cellStyle name="60% - Έμφαση4 2" xfId="46"/>
    <cellStyle name="60% - Έμφαση5 2" xfId="47"/>
    <cellStyle name="60% - Έμφαση6 2" xfId="48"/>
    <cellStyle name="Accent" xfId="49"/>
    <cellStyle name="Accent 1" xfId="50"/>
    <cellStyle name="Accent 2" xfId="51"/>
    <cellStyle name="Accent 3" xfId="52"/>
    <cellStyle name="Accent1" xfId="53"/>
    <cellStyle name="Accent2" xfId="54"/>
    <cellStyle name="Accent3" xfId="55"/>
    <cellStyle name="Accent4" xfId="56"/>
    <cellStyle name="Accent5" xfId="57"/>
    <cellStyle name="Accent6" xfId="58"/>
    <cellStyle name="Bad" xfId="59"/>
    <cellStyle name="Calculation" xfId="60"/>
    <cellStyle name="Check Cell" xfId="61"/>
    <cellStyle name="Error" xfId="62"/>
    <cellStyle name="Excel Built-in Normal" xfId="63"/>
    <cellStyle name="Excel Built-in Normal 2" xfId="64"/>
    <cellStyle name="Explanatory Text" xfId="65"/>
    <cellStyle name="Footnote" xfId="66"/>
    <cellStyle name="Good" xfId="67"/>
    <cellStyle name="Heading" xfId="68"/>
    <cellStyle name="Heading 1" xfId="69"/>
    <cellStyle name="Heading 2" xfId="70"/>
    <cellStyle name="Heading 3" xfId="71"/>
    <cellStyle name="Heading 4" xfId="72"/>
    <cellStyle name="Input" xfId="73"/>
    <cellStyle name="Linked Cell" xfId="74"/>
    <cellStyle name="Neutral" xfId="75"/>
    <cellStyle name="Normal" xfId="76"/>
    <cellStyle name="Normal 2" xfId="77"/>
    <cellStyle name="Note" xfId="78"/>
    <cellStyle name="Note 2" xfId="79"/>
    <cellStyle name="Output" xfId="80"/>
    <cellStyle name="Status" xfId="81"/>
    <cellStyle name="Text" xfId="82"/>
    <cellStyle name="Title" xfId="83"/>
    <cellStyle name="Total" xfId="84"/>
    <cellStyle name="Warning" xfId="85"/>
    <cellStyle name="Warning Text" xfId="86"/>
    <cellStyle name="Βασικό_160714_PINAKAS_ORGANIKON-KENON_gia_ORISTIKES_2016 (1)" xfId="87"/>
    <cellStyle name="Εισαγωγή 2" xfId="88"/>
    <cellStyle name="Έλεγχος κελιού 2" xfId="89"/>
    <cellStyle name="Έμφαση1 2" xfId="90"/>
    <cellStyle name="Έμφαση2 2" xfId="91"/>
    <cellStyle name="Έμφαση3 2" xfId="92"/>
    <cellStyle name="Έμφαση4 2" xfId="93"/>
    <cellStyle name="Έμφαση5 2" xfId="94"/>
    <cellStyle name="Έμφαση6 2" xfId="95"/>
    <cellStyle name="Έξοδος 2" xfId="96"/>
    <cellStyle name="Επεξηγηματικό κείμενο 2" xfId="97"/>
    <cellStyle name="Επικεφαλίδα 1 2" xfId="98"/>
    <cellStyle name="Επικεφαλίδα 2 2" xfId="99"/>
    <cellStyle name="Επικεφαλίδα 3 2" xfId="100"/>
    <cellStyle name="Επικεφαλίδα 4 2" xfId="101"/>
    <cellStyle name="Κακό 2" xfId="102"/>
    <cellStyle name="Καλό 2" xfId="103"/>
    <cellStyle name="Κανονικό" xfId="0" builtinId="0"/>
    <cellStyle name="Κανονικό 10" xfId="104"/>
    <cellStyle name="Κανονικό 10 2" xfId="105"/>
    <cellStyle name="Κανονικό 11" xfId="106"/>
    <cellStyle name="Κανονικό 11 2" xfId="107"/>
    <cellStyle name="Κανονικό 12" xfId="108"/>
    <cellStyle name="Κανονικό 12 2" xfId="109"/>
    <cellStyle name="Κανονικό 13" xfId="110"/>
    <cellStyle name="Κανονικό 13 2" xfId="111"/>
    <cellStyle name="Κανονικό 13 3" xfId="112"/>
    <cellStyle name="Κανονικό 14" xfId="113"/>
    <cellStyle name="Κανονικό 14 2" xfId="114"/>
    <cellStyle name="Κανονικό 14 3" xfId="115"/>
    <cellStyle name="Κανονικό 14 4" xfId="116"/>
    <cellStyle name="Κανονικό 14 5" xfId="117"/>
    <cellStyle name="Κανονικό 15" xfId="118"/>
    <cellStyle name="Κανονικό 15 2" xfId="119"/>
    <cellStyle name="Κανονικό 16" xfId="120"/>
    <cellStyle name="Κανονικό 17" xfId="121"/>
    <cellStyle name="Κανονικό 18" xfId="122"/>
    <cellStyle name="Κανονικό 19" xfId="123"/>
    <cellStyle name="Κανονικό 2" xfId="124"/>
    <cellStyle name="Κανονικό 2 10" xfId="125"/>
    <cellStyle name="Κανονικό 2 2" xfId="126"/>
    <cellStyle name="Κανονικό 2 2 2" xfId="127"/>
    <cellStyle name="Κανονικό 2 3" xfId="128"/>
    <cellStyle name="Κανονικό 2 3 2" xfId="129"/>
    <cellStyle name="Κανονικό 2 3 2 2" xfId="130"/>
    <cellStyle name="Κανονικό 2 4" xfId="131"/>
    <cellStyle name="Κανονικό 2 4 2" xfId="132"/>
    <cellStyle name="Κανονικό 2 5" xfId="133"/>
    <cellStyle name="Κανονικό 2 5 2" xfId="134"/>
    <cellStyle name="Κανονικό 2 5 3" xfId="135"/>
    <cellStyle name="Κανονικό 2 6" xfId="136"/>
    <cellStyle name="Κανονικό 2 6 2" xfId="137"/>
    <cellStyle name="Κανονικό 2 7" xfId="138"/>
    <cellStyle name="Κανονικό 2 7 2" xfId="139"/>
    <cellStyle name="Κανονικό 2 7 3" xfId="140"/>
    <cellStyle name="Κανονικό 2 7 4" xfId="141"/>
    <cellStyle name="Κανονικό 2 7 5" xfId="142"/>
    <cellStyle name="Κανονικό 2 8" xfId="143"/>
    <cellStyle name="Κανονικό 2 9" xfId="144"/>
    <cellStyle name="Κανονικό 2_170526-DDE_Achaias_PINAKAS_ORGANIKON-YPERARITHMION_2017_sent_20170525_anak (2) (2)" xfId="145"/>
    <cellStyle name="Κανονικό 20" xfId="146"/>
    <cellStyle name="Κανονικό 21" xfId="147"/>
    <cellStyle name="Κανονικό 22" xfId="148"/>
    <cellStyle name="Κανονικό 23" xfId="149"/>
    <cellStyle name="Κανονικό 24" xfId="150"/>
    <cellStyle name="Κανονικό 25" xfId="151"/>
    <cellStyle name="Κανονικό 3" xfId="152"/>
    <cellStyle name="Κανονικό 3 2" xfId="153"/>
    <cellStyle name="Κανονικό 3 3" xfId="154"/>
    <cellStyle name="Κανονικό 3 3 2" xfId="155"/>
    <cellStyle name="Κανονικό 3 3 3" xfId="156"/>
    <cellStyle name="Κανονικό 3 3 4" xfId="157"/>
    <cellStyle name="Κανονικό 3 3 5" xfId="158"/>
    <cellStyle name="Κανονικό 3 3 6" xfId="159"/>
    <cellStyle name="Κανονικό 3 4" xfId="160"/>
    <cellStyle name="Κανονικό 3_ΤΟΠΟΘΕΤΗΣΕΙΣ-20180909" xfId="161"/>
    <cellStyle name="Κανονικό 4" xfId="162"/>
    <cellStyle name="Κανονικό 4 2" xfId="163"/>
    <cellStyle name="Κανονικό 4 2 2" xfId="164"/>
    <cellStyle name="Κανονικό 4 2_Λειτουργικά υπεράριθμοι_aitiseis_05_20170914" xfId="165"/>
    <cellStyle name="Κανονικό 4 3" xfId="166"/>
    <cellStyle name="Κανονικό 4 3 2" xfId="167"/>
    <cellStyle name="Κανονικό 4 4" xfId="168"/>
    <cellStyle name="Κανονικό 4 4 2" xfId="169"/>
    <cellStyle name="Κανονικό 4 5" xfId="170"/>
    <cellStyle name="Κανονικό 4 5 2" xfId="171"/>
    <cellStyle name="Κανονικό 4 6" xfId="172"/>
    <cellStyle name="Κανονικό 4_Λειτουργικά υπεράριθμοι_aitiseis_05_20170914" xfId="173"/>
    <cellStyle name="Κανονικό 5" xfId="174"/>
    <cellStyle name="Κανονικό 5 2" xfId="175"/>
    <cellStyle name="Κανονικό 5 3" xfId="176"/>
    <cellStyle name="Κανονικό 6" xfId="177"/>
    <cellStyle name="Κανονικό 6 2" xfId="178"/>
    <cellStyle name="Κανονικό 6_kena_gia_Oristikes_Veltioseis_2019_05_sxoleia_01" xfId="179"/>
    <cellStyle name="Κανονικό 7" xfId="180"/>
    <cellStyle name="Κανονικό 7 2" xfId="181"/>
    <cellStyle name="Κανονικό 7 2 2" xfId="182"/>
    <cellStyle name="Κανονικό 7_ΤΟΠΟΘ-ΓΙΑ_ΟΡΙΣΤΙΚΗ_ΒΕΛΤΙΩΣΗ_2018_01_20180605" xfId="183"/>
    <cellStyle name="Κανονικό 8" xfId="184"/>
    <cellStyle name="Κανονικό 8 2" xfId="185"/>
    <cellStyle name="Κανονικό 9" xfId="186"/>
    <cellStyle name="Κανονικό 9 2" xfId="187"/>
    <cellStyle name="Ουδέτερο 2" xfId="188"/>
    <cellStyle name="Προειδοποιητικό κείμενο 2" xfId="189"/>
    <cellStyle name="Σημείωση 2" xfId="190"/>
    <cellStyle name="Συνδεδεμένο κελί 2" xfId="191"/>
    <cellStyle name="Σύνολο 2" xfId="192"/>
    <cellStyle name="Τίτλος 2" xfId="193"/>
    <cellStyle name="Υπολογισμός 2" xfId="1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o%20&#915;&#933;&#924;&#925;&#913;&#931;&#921;&#927;%20&#913;&#921;&#915;&#921;&#927;&#933;_v3_1_checked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&#959;%20&#917;&#931;&#928;&#917;&#929;&#921;&#925;&#927;%20&#915;&#933;&#924;&#925;&#913;&#931;&#921;&#927;%20&#928;&#913;&#932;&#929;&#937;&#925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3grafeio_files\Documents%20and%20Settings\&#913;&#955;&#949;&#958;&#943;&#945;\Local%20Settings\Temporary%20Internet%20files\Content.IE5\OAKUMWXP\Test1_13_12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&#928;&#929;&#927;&#931;&#937;&#929;&#921;&#925;&#927;&#931;%20&#934;&#913;&#922;&#917;&#923;&#923;&#927;&#931;%20&#917;&#929;&#915;&#913;&#931;&#921;&#913;&#931;%20&#916;&#925;&#931;&#919;%2020140528\&#928;&#921;&#925;&#913;&#922;&#917;&#931;%20&#913;\&#917;&#915;&#922;&#933;&#922;&#923;&#921;&#927;&#931;%20&#922;&#917;&#925;&#937;&#925;%202014-2015\&#928;&#921;&#925;_A_&#922;&#917;&#925;&#937;&#925;_&#924;&#917;&#932;_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Users\CAND\Desktop\Proetoimasia_leitourgika%20kena%202020%20DELL%20Laptop\&#923;&#949;&#953;&#964;&#959;&#965;&#961;&#947;&#953;&#954;&#940;%20&#965;&#960;&#949;&#961;&#940;&#961;&#953;&#952;&#956;&#959;&#953;_aitiseis_2020_29_20200909_off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&#934;.32.2_&#928;&#933;&#931;&#916;&#917;_COMMON\2016-2017_&#920;&#917;&#924;&#913;&#932;&#913;_&#928;&#933;&#931;&#916;&#917;\&#923;&#949;&#953;&#964;&#959;&#965;&#961;&#947;&#953;&#954;&#941;&#962;%20&#933;&#960;&#949;&#961;&#945;&#961;&#953;&#952;&#956;&#943;&#949;&#962;%202016-2017\&#932;&#959;&#960;&#959;&#952;&#949;&#964;&#942;&#963;&#949;&#953;&#962;%20&#923;&#949;&#953;&#964;&#959;&#965;&#961;&#947;&#953;&#954;&#940;%20&#933;&#960;&#949;&#961;&#940;&#961;&#953;&#952;&#956;&#969;&#957;\leitourgikes-yperarithmies-&#928;&#917;01_&#928;&#917;02-04-07-08-16_20161010_edit_75_pysd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&#913;&#929;&#935;&#917;&#921;&#927;%20&#932;&#927;&#928;&#927;&#920;&#917;&#932;&#919;&#931;&#917;&#937;&#925;_20150924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&#931;&#965;&#957;&#959;&#955;&#953;&#954;&#972;%20&#913;&#953;&#964;&#942;&#963;&#949;&#953;&#962;%20&#945;&#960;&#972;&#963;&#960;&#945;&#963;&#951;&#962;%202015-2016_12_201509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aitiseis-oristikis-20150918_edit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Φύλλο1"/>
      <sheetName val="ΠΕΡΙΟΧΕΣ ΜΕΤΑΘΕΣΕΩΝ 2008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1ο ΓΥΜΝΑΣΙΟ ΠΑΤΡΩΝ</v>
          </cell>
        </row>
        <row r="3">
          <cell r="G3" t="str">
            <v>Α ΑΧΑΙΑΣ</v>
          </cell>
          <cell r="J3">
            <v>1</v>
          </cell>
          <cell r="P3" t="str">
            <v>2ο ΓΥΜΝΑΣΙΟ ΠΑΤΡΩΝ</v>
          </cell>
        </row>
        <row r="4">
          <cell r="G4" t="str">
            <v>Β ΑΧΑΙΑΣ</v>
          </cell>
          <cell r="J4">
            <v>2</v>
          </cell>
          <cell r="P4" t="str">
            <v>3ο ΓΥΜΝΑΣΙΟ ΠΑΤΡΩΝ</v>
          </cell>
        </row>
        <row r="5">
          <cell r="G5" t="str">
            <v>Γ ΑΧΑΙΑΣ</v>
          </cell>
          <cell r="J5">
            <v>3</v>
          </cell>
          <cell r="P5" t="str">
            <v>4ο ΓΥΜΝΑΣΙΟ ΠΑΤΡΩΝ</v>
          </cell>
        </row>
        <row r="6">
          <cell r="G6" t="str">
            <v>Δ ΑΧΑΙΑΣ</v>
          </cell>
          <cell r="J6">
            <v>4</v>
          </cell>
          <cell r="P6" t="str">
            <v>5ο ΓΥΜΝΑΣΙΟ ΠΑΤΡΩΝ</v>
          </cell>
        </row>
        <row r="7">
          <cell r="J7">
            <v>5</v>
          </cell>
          <cell r="P7" t="str">
            <v>6ο ΓΥΜΝΑΣΙΟ ΠΑΤΡΩΝ</v>
          </cell>
        </row>
        <row r="8">
          <cell r="J8">
            <v>6</v>
          </cell>
          <cell r="P8" t="str">
            <v>7ο ΓΥΜΝΑΣΙΟ ΠΑΤΡΩΝ</v>
          </cell>
        </row>
        <row r="9">
          <cell r="J9">
            <v>7</v>
          </cell>
          <cell r="P9" t="str">
            <v>8ο ΓΥΜΝΑΣΙΟ ΠΑΤΡΩΝ</v>
          </cell>
        </row>
        <row r="10">
          <cell r="J10">
            <v>8</v>
          </cell>
          <cell r="P10" t="str">
            <v>9ο ΓΥΜΝΑΣΙΟ ΠΑΤΡΩΝ</v>
          </cell>
        </row>
        <row r="11">
          <cell r="J11">
            <v>9</v>
          </cell>
          <cell r="P11" t="str">
            <v>10ο ΓΥΜΝΑΣΙΟ ΠΑΤΡΩΝ</v>
          </cell>
        </row>
        <row r="12">
          <cell r="J12">
            <v>10</v>
          </cell>
          <cell r="P12" t="str">
            <v>11ο ΓΥΜΝΑΣΙΟ ΠΑΤΡΩΝ</v>
          </cell>
        </row>
        <row r="13">
          <cell r="J13">
            <v>11</v>
          </cell>
          <cell r="P13" t="str">
            <v>12ο ΓΥΜΝΑΣΙΟ ΠΑΤΡΩΝ</v>
          </cell>
        </row>
        <row r="14">
          <cell r="J14">
            <v>12</v>
          </cell>
          <cell r="P14" t="str">
            <v>13ο ΓΥΜΝΑΣΙΟ ΠΑΤΡΩΝ</v>
          </cell>
        </row>
        <row r="15">
          <cell r="J15">
            <v>13</v>
          </cell>
          <cell r="P15" t="str">
            <v>14ο ΓΥΜΝΑΣΙΟ ΠΑΤΡΩΝ</v>
          </cell>
        </row>
        <row r="16">
          <cell r="J16">
            <v>14</v>
          </cell>
          <cell r="P16" t="str">
            <v>15ο ΓΥΜΝΑΣΙΟ ΠΑΤΡΩΝ</v>
          </cell>
        </row>
        <row r="17">
          <cell r="J17">
            <v>15</v>
          </cell>
          <cell r="P17" t="str">
            <v>16ο ΓΥΜΝΑΣΙΟ ΠΑΤΡΩΝ</v>
          </cell>
        </row>
        <row r="18">
          <cell r="J18">
            <v>16</v>
          </cell>
          <cell r="P18" t="str">
            <v>17ο ΓΥΜΝΑΣΙΟ ΠΑΤΡΩΝ</v>
          </cell>
        </row>
        <row r="19">
          <cell r="P19" t="str">
            <v>18ο ΓΥΜΝΑΣΙΟ ΠΑΤΡΩΝ</v>
          </cell>
        </row>
        <row r="20">
          <cell r="P20" t="str">
            <v>19ο ΓΥΜΝΑΣΙΟ ΠΑΤΡΩΝ</v>
          </cell>
        </row>
        <row r="21">
          <cell r="P21" t="str">
            <v>20ο ΓΥΜΝΑΣΙΟ ΠΑΤΡΩΝ</v>
          </cell>
        </row>
        <row r="22">
          <cell r="P22" t="str">
            <v>21ο ΓΥΜΝΑΣΙΟ ΠΑΤΡΩΝ</v>
          </cell>
        </row>
        <row r="23">
          <cell r="P23" t="str">
            <v>ΓΥΜΝΑΣΙΟ ΑΓ. ΒΑΣΙΛΕΙΟΥ</v>
          </cell>
        </row>
        <row r="24">
          <cell r="P24" t="str">
            <v>ΓΥΜΝΑΣΙΟ ΒΡΑΧΝΕΙΚΩΝ</v>
          </cell>
        </row>
        <row r="25">
          <cell r="P25" t="str">
            <v>ΓΥΜΝΑΣΙΟ ΔΕΜΕΝΙΚΩΝ</v>
          </cell>
        </row>
        <row r="26">
          <cell r="P26" t="str">
            <v>ΓΥΜΝΑΣΙΟ ΚΑΣΤΡΙΤΣΙΟΥ</v>
          </cell>
        </row>
        <row r="27">
          <cell r="P27" t="str">
            <v>ΓΥΜΝΑΣΙΟ ΟΒΡΥΑΣ</v>
          </cell>
        </row>
        <row r="28">
          <cell r="P28" t="str">
            <v>1ο ΓΥΜΝΑΣΙΟ ΠΑΡΑΛΙΑΣ</v>
          </cell>
        </row>
        <row r="29">
          <cell r="P29" t="str">
            <v>2ο ΓΥΜΝΑΣΙΟ ΠΑΡΑΛΙΑΣ</v>
          </cell>
        </row>
        <row r="30">
          <cell r="P30" t="str">
            <v>ΓΥΜΝΑΣΙΟ ΡΙΟΥ</v>
          </cell>
        </row>
        <row r="31">
          <cell r="P31" t="str">
            <v>ΓΥΜΝΑΣΙΟ ΣΑΡΑΒΑΛΙΟΥ</v>
          </cell>
        </row>
        <row r="32">
          <cell r="P32" t="str">
            <v>1ο ΕΣΠΕΡΙΝΟ ΓΥΜΝΑΣΙΟ ΠΑΤΡΩΝ</v>
          </cell>
        </row>
        <row r="33">
          <cell r="P33" t="str">
            <v>2ο ΕΣΠΕΡΙΝΟ ΓΥΜΝΑΣΙΟ ΠΑΤΡΩΝ</v>
          </cell>
        </row>
        <row r="34">
          <cell r="P34" t="str">
            <v>ΜΟΥΣΙΚΟ ΣΧΟΛΕΙΟ ΠΑΤΡΩΝ</v>
          </cell>
        </row>
        <row r="35">
          <cell r="P35" t="str">
            <v>ΠΕΙΡΑΜΑΤΙΚΟ ΓΥΜΝΑΣΙΟ</v>
          </cell>
        </row>
        <row r="36">
          <cell r="P36" t="str">
            <v>ΠΕΙΡΑΜΑΤΙΚΟ ΓΕΛ</v>
          </cell>
        </row>
        <row r="37">
          <cell r="P37" t="str">
            <v>ΠΕΙΡΑΜΑΤΙΚΟ ΓΥΜΝΑΣΙΟ ΑΕΙ</v>
          </cell>
        </row>
        <row r="38">
          <cell r="P38" t="str">
            <v>ΠΕΙΡΑΜΑΤΙΚΟ ΓΕΛ ΑΕΙ</v>
          </cell>
        </row>
        <row r="39">
          <cell r="P39" t="str">
            <v>1ο ΓΕΛ ΠΑΤΡΩΝ</v>
          </cell>
        </row>
        <row r="40">
          <cell r="P40" t="str">
            <v>2ο ΓΕΛ ΠΑΤΡΩΝ</v>
          </cell>
        </row>
        <row r="41">
          <cell r="P41" t="str">
            <v>3ο ΓΕΛ ΠΑΤΡΩΝ</v>
          </cell>
        </row>
        <row r="42">
          <cell r="P42" t="str">
            <v>4ο ΓΕΛ ΠΑΤΡΩΝ</v>
          </cell>
        </row>
        <row r="43">
          <cell r="P43" t="str">
            <v>5ο ΓΕΛ ΠΑΤΡΩΝ</v>
          </cell>
        </row>
        <row r="44">
          <cell r="P44" t="str">
            <v>6ο ΓΕΛ ΠΑΤΡΩΝ</v>
          </cell>
        </row>
        <row r="45">
          <cell r="P45" t="str">
            <v>7ο ΓΕΛ ΠΑΤΡΩΝ</v>
          </cell>
        </row>
        <row r="46">
          <cell r="P46" t="str">
            <v>8ο ΓΕΛ ΠΑΤΡΩΝ</v>
          </cell>
        </row>
        <row r="47">
          <cell r="P47" t="str">
            <v>9ο ΓΕΛ ΠΑΤΡΩΝ</v>
          </cell>
        </row>
        <row r="48">
          <cell r="P48" t="str">
            <v>10ο ΓΕΛ ΠΑΤΡΩΝ</v>
          </cell>
        </row>
        <row r="49">
          <cell r="P49" t="str">
            <v>11ο ΓΕΛ ΠΑΤΡΩΝ</v>
          </cell>
        </row>
        <row r="50">
          <cell r="P50" t="str">
            <v>12ο ΓΕΛ ΠΑΤΡΩΝ</v>
          </cell>
        </row>
        <row r="51">
          <cell r="P51" t="str">
            <v>13ο ΓΕΛ ΠΑΤΡΩΝ</v>
          </cell>
        </row>
        <row r="52">
          <cell r="P52" t="str">
            <v>ΓΕΛ ΒΡΑΧΝΕΙΚΩΝ</v>
          </cell>
        </row>
        <row r="53">
          <cell r="P53" t="str">
            <v>ΓΕΛ ΔΕΜΕΝΙΚΩΝ</v>
          </cell>
        </row>
        <row r="54">
          <cell r="P54" t="str">
            <v>ΓΕΛ ΚΑΣΤΡΙΤΣΙΟΥ</v>
          </cell>
        </row>
        <row r="55">
          <cell r="P55" t="str">
            <v>ΓΕΛ ΠΑΡΑΛΙΑΣ</v>
          </cell>
        </row>
        <row r="56">
          <cell r="P56" t="str">
            <v>ΓΕΛ ΡΙΟΥ</v>
          </cell>
        </row>
        <row r="57">
          <cell r="P57" t="str">
            <v>ΕΣΠΕΡΙΝΟ ΓΕΛ ΠΑΤΡΩΝ</v>
          </cell>
        </row>
        <row r="58">
          <cell r="P58" t="str">
            <v>1ο ΕΠΑΛ ΠΑΤΡΩΝ</v>
          </cell>
        </row>
        <row r="59">
          <cell r="P59" t="str">
            <v>2ο ΕΠΑΛ ΠΑΤΡΩΝ</v>
          </cell>
        </row>
        <row r="60">
          <cell r="P60" t="str">
            <v>3ο ΕΠΑΛ ΠΑΤΡΩΝ</v>
          </cell>
        </row>
        <row r="61">
          <cell r="P61" t="str">
            <v>4ο ΕΠΑΛ ΠΑΤΡΩΝ</v>
          </cell>
        </row>
        <row r="62">
          <cell r="P62" t="str">
            <v>5ο ΕΠΑΛ ΠΑΤΡΩΝ</v>
          </cell>
        </row>
        <row r="63">
          <cell r="P63" t="str">
            <v>6ο ΕΠΑΛ ΠΑΤΡΩΝ</v>
          </cell>
        </row>
        <row r="64">
          <cell r="P64" t="str">
            <v>7ο ΕΠΑΛ ΠΑΤΡΩΝ</v>
          </cell>
        </row>
        <row r="65">
          <cell r="P65" t="str">
            <v>9ο ΕΠΑΛ ΠΑΤΡΩΝ</v>
          </cell>
        </row>
        <row r="66">
          <cell r="P66" t="str">
            <v>ΕΠΑΛ ΠΑΡΑΛΙΑΣ</v>
          </cell>
        </row>
        <row r="67">
          <cell r="P67" t="str">
            <v>1η ΕΠΑΣ ΠΑΤΡΩΝ</v>
          </cell>
        </row>
        <row r="68">
          <cell r="P68" t="str">
            <v>2η ΕΠΑΣ ΠΑΤΡΩΝ</v>
          </cell>
        </row>
        <row r="69">
          <cell r="P69" t="str">
            <v>1ο ΓΥΜΝΑΣΙΟ ΑΙΓΙΟΥ</v>
          </cell>
        </row>
        <row r="70">
          <cell r="P70" t="str">
            <v>2ο ΓΥΜΝΑΣΙΟ ΑΙΓΙΟΥ</v>
          </cell>
        </row>
        <row r="71">
          <cell r="P71" t="str">
            <v>3ο ΓΥΜΝΑΣΙΟ ΑΙΓΙΟΥ</v>
          </cell>
        </row>
        <row r="72">
          <cell r="P72" t="str">
            <v>4ο ΓΥΜΝΑΣΙΟ ΑΙΓΙΟΥ</v>
          </cell>
        </row>
        <row r="73">
          <cell r="P73" t="str">
            <v>ΓΥΜΝΑΣΙΟ ΑΙΓΕΙΡΑΣ</v>
          </cell>
        </row>
        <row r="74">
          <cell r="P74" t="str">
            <v>ΓΥΜΝΑΣΙΟ ΑΚΡΑΤΑΣ</v>
          </cell>
        </row>
        <row r="75">
          <cell r="P75" t="str">
            <v>ΓΥΜΝΑΣΙΟ ΔΙΑΚΟΠΤΟΥ</v>
          </cell>
        </row>
        <row r="76">
          <cell r="P76" t="str">
            <v>ΓΥΜΝΑΣΙΟ ΚΑΜΑΡΩΝ</v>
          </cell>
        </row>
        <row r="77">
          <cell r="P77" t="str">
            <v>ΕΣΠΕΡΙΝΟ ΓΥΜΝΑΣΙΟ ΑΙΓΙΟΥ</v>
          </cell>
        </row>
        <row r="78">
          <cell r="P78" t="str">
            <v>1ο ΓΕΛ ΑΙΓΙΟΥ</v>
          </cell>
        </row>
        <row r="79">
          <cell r="P79" t="str">
            <v>2ο ΓΕΛ ΑΙΓΙΟΥ</v>
          </cell>
        </row>
        <row r="80">
          <cell r="P80" t="str">
            <v>ΓΕΛ ΑΚΡΑΤΑΣ</v>
          </cell>
        </row>
        <row r="81">
          <cell r="P81" t="str">
            <v>ΓΕΛ ΑΙΓΕΙΡΑΣ</v>
          </cell>
        </row>
        <row r="82">
          <cell r="P82" t="str">
            <v>ΓΕΛ ΔΙΑΚΟΠΤΟΥ</v>
          </cell>
        </row>
        <row r="83">
          <cell r="P83" t="str">
            <v>ΓΕΛ ΚΑΜΑΡΩΝ</v>
          </cell>
        </row>
        <row r="84">
          <cell r="P84" t="str">
            <v>ΕΣΠΕΡΙΝΟ ΓΕΛ ΑΙΓΙΟΥ</v>
          </cell>
        </row>
        <row r="85">
          <cell r="P85" t="str">
            <v>1ο ΕΠΑΛ ΑΙΓΙΟΥ</v>
          </cell>
        </row>
        <row r="86">
          <cell r="P86" t="str">
            <v>2ο ΕΠΑΛ ΑΙΓΙΟΥ</v>
          </cell>
        </row>
        <row r="87">
          <cell r="P87" t="str">
            <v>ΓΥΜΝΑΣΙΟ ΔΑΦΝΗΣ</v>
          </cell>
        </row>
        <row r="88">
          <cell r="P88" t="str">
            <v>ΓΥΜΝΑΣΙΟ ΚΑΛΑΒΡΥΤΩΝ</v>
          </cell>
        </row>
        <row r="89">
          <cell r="P89" t="str">
            <v>ΓΥΜΝΑΣΙΟ ΚΛΕΙΤΟΡΙΑΣ</v>
          </cell>
        </row>
        <row r="90">
          <cell r="P90" t="str">
            <v>ΓΥΜΝΑΣΙΟ ΨΩΦΙΔΑΣ</v>
          </cell>
        </row>
        <row r="91">
          <cell r="P91" t="str">
            <v>ΓΕΛ ΔΑΦΝΗΣ</v>
          </cell>
        </row>
        <row r="92">
          <cell r="P92" t="str">
            <v>ΓΕΛ ΚΑΛΑΒΡΥΤΩΝ</v>
          </cell>
        </row>
        <row r="93">
          <cell r="P93" t="str">
            <v>ΓΕΛ ΚΛΕΙΤΟΡΙΑΣ</v>
          </cell>
        </row>
        <row r="94">
          <cell r="P94" t="str">
            <v>ΕΠΑΛ ΚΑΛΑΒΡΥΤΩΝ</v>
          </cell>
        </row>
        <row r="95">
          <cell r="P95" t="str">
            <v>ΓΥΜΝΑΣΙΟ ΕΡΥΜΑΝΘΕΙΑΣ</v>
          </cell>
        </row>
        <row r="96">
          <cell r="P96" t="str">
            <v>ΓΥΜΝΑΣΙΟ Κ. ΑΧΑΪΑΣ</v>
          </cell>
        </row>
        <row r="97">
          <cell r="P97" t="str">
            <v>ΓΥΜΝΑΣΙΟ ΛΑΚΚΟΠΕΤΡΑΣ</v>
          </cell>
        </row>
        <row r="98">
          <cell r="P98" t="str">
            <v>ΓΥΜΝΑΣΙΟ ΛΑΠΠΑ</v>
          </cell>
        </row>
        <row r="99">
          <cell r="P99" t="str">
            <v>ΓΥΜΝΑΣΙΟ ΛΟΥΣΙΚΩΝ</v>
          </cell>
        </row>
        <row r="100">
          <cell r="P100" t="str">
            <v>ΓΥΜΝΑΣΙΟ ΜΑΖΑΡΑΚΙΟΥ</v>
          </cell>
        </row>
        <row r="101">
          <cell r="P101" t="str">
            <v>ΓΥΜΝΑΣΙΟ ΡΙΟΛΟΥ</v>
          </cell>
        </row>
        <row r="102">
          <cell r="P102" t="str">
            <v>ΓΥΜΝΑΣΙΟ ΣΑΓΕΙΚΩΝ</v>
          </cell>
        </row>
        <row r="103">
          <cell r="P103" t="str">
            <v>ΓΥΜΝΑΣΙΟ ΣΤΑΥΡΟΔΡΟΜΙΟΥ</v>
          </cell>
        </row>
        <row r="104">
          <cell r="P104" t="str">
            <v>ΓΥΜΝΑΣΙΟ ΦΑΡΩΝ</v>
          </cell>
        </row>
        <row r="105">
          <cell r="P105" t="str">
            <v>ΓΥΜΝΑΣΙΟ ΧΑΛΑΝΔΡΙΤΣΑΣ</v>
          </cell>
        </row>
        <row r="106">
          <cell r="P106" t="str">
            <v>ΓΕΛ ΕΡΥΜΑΝΘΕΙΑΣ</v>
          </cell>
        </row>
        <row r="107">
          <cell r="P107" t="str">
            <v>ΓΕΛ Κ. ΑΧΑΪΑΣ</v>
          </cell>
        </row>
        <row r="108">
          <cell r="P108" t="str">
            <v>ΓΕΛ ΛΑΠΠΑ</v>
          </cell>
        </row>
        <row r="109">
          <cell r="P109" t="str">
            <v>ΓΕΛ ΛΟΥΣΙΚΩΝ</v>
          </cell>
        </row>
        <row r="110">
          <cell r="P110" t="str">
            <v>ΕΠΑΛ Κ. ΑΧΑΪΑΣ</v>
          </cell>
        </row>
        <row r="111">
          <cell r="P111" t="str">
            <v>ΤΕΕ ΕΙΔ. ΑΓΩΓΗΣ ΠΑΤΡΩΝ</v>
          </cell>
        </row>
        <row r="112">
          <cell r="P112" t="str">
            <v>Ε.Ε.Ε.Ε.Κ.</v>
          </cell>
        </row>
        <row r="113">
          <cell r="P113" t="str">
            <v>22ο ΓΥΜΝΑΣΙΟ ΠΑΤΡΩΝ</v>
          </cell>
        </row>
        <row r="114">
          <cell r="P114" t="str">
            <v>ΤΕΕ ΕΙΔΙΚΗΣ ΑΓΩΓΗΣ</v>
          </cell>
        </row>
        <row r="115">
          <cell r="P115" t="str">
            <v>ΕΕΕΕΚ ΑΧΑΪΑΣ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Φύλλο1"/>
      <sheetName val="ΠΕΡΙΟΧΕΣ ΜΕΤΑΘΕΣΕΩΝ 2008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1ο ΓΥΜΝΑΣΙΟ ΠΑΤΡΩΝ</v>
          </cell>
        </row>
        <row r="3">
          <cell r="G3" t="str">
            <v>Α ΑΧΑΙΑΣ</v>
          </cell>
          <cell r="J3">
            <v>1</v>
          </cell>
          <cell r="P3" t="str">
            <v>2ο ΓΥΜΝΑΣΙΟ ΠΑΤΡΩΝ</v>
          </cell>
        </row>
        <row r="4">
          <cell r="G4" t="str">
            <v>Β ΑΧΑΙΑΣ</v>
          </cell>
          <cell r="J4">
            <v>2</v>
          </cell>
          <cell r="P4" t="str">
            <v>3ο ΓΥΜΝΑΣΙΟ ΠΑΤΡΩΝ</v>
          </cell>
        </row>
        <row r="5">
          <cell r="G5" t="str">
            <v>Γ ΑΧΑΙΑΣ</v>
          </cell>
          <cell r="J5">
            <v>3</v>
          </cell>
          <cell r="P5" t="str">
            <v>4ο ΓΥΜΝΑΣΙΟ ΠΑΤΡΩΝ</v>
          </cell>
        </row>
        <row r="6">
          <cell r="G6" t="str">
            <v>Δ ΑΧΑΙΑΣ</v>
          </cell>
          <cell r="J6">
            <v>4</v>
          </cell>
          <cell r="P6" t="str">
            <v>5ο ΓΥΜΝΑΣΙΟ ΠΑΤΡΩΝ</v>
          </cell>
        </row>
        <row r="7">
          <cell r="J7">
            <v>5</v>
          </cell>
          <cell r="P7" t="str">
            <v>6ο ΓΥΜΝΑΣΙΟ ΠΑΤΡΩΝ</v>
          </cell>
        </row>
        <row r="8">
          <cell r="J8">
            <v>6</v>
          </cell>
          <cell r="P8" t="str">
            <v>7ο ΓΥΜΝΑΣΙΟ ΠΑΤΡΩΝ</v>
          </cell>
        </row>
        <row r="9">
          <cell r="J9">
            <v>7</v>
          </cell>
          <cell r="P9" t="str">
            <v>8ο ΓΥΜΝΑΣΙΟ ΠΑΤΡΩΝ</v>
          </cell>
        </row>
        <row r="10">
          <cell r="J10">
            <v>8</v>
          </cell>
          <cell r="P10" t="str">
            <v>9ο ΓΥΜΝΑΣΙΟ ΠΑΤΡΩΝ</v>
          </cell>
        </row>
        <row r="11">
          <cell r="J11">
            <v>9</v>
          </cell>
          <cell r="P11" t="str">
            <v>10ο ΓΥΜΝΑΣΙΟ ΠΑΤΡΩΝ</v>
          </cell>
        </row>
        <row r="12">
          <cell r="J12">
            <v>10</v>
          </cell>
          <cell r="P12" t="str">
            <v>11ο ΓΥΜΝΑΣΙΟ ΠΑΤΡΩΝ</v>
          </cell>
        </row>
        <row r="13">
          <cell r="J13">
            <v>11</v>
          </cell>
          <cell r="P13" t="str">
            <v>12ο ΓΥΜΝΑΣΙΟ ΠΑΤΡΩΝ</v>
          </cell>
        </row>
        <row r="14">
          <cell r="J14">
            <v>12</v>
          </cell>
          <cell r="P14" t="str">
            <v>13ο ΓΥΜΝΑΣΙΟ ΠΑΤΡΩΝ</v>
          </cell>
        </row>
        <row r="15">
          <cell r="J15">
            <v>13</v>
          </cell>
          <cell r="P15" t="str">
            <v>14ο ΓΥΜΝΑΣΙΟ ΠΑΤΡΩΝ</v>
          </cell>
        </row>
        <row r="16">
          <cell r="J16">
            <v>14</v>
          </cell>
          <cell r="P16" t="str">
            <v>15ο ΓΥΜΝΑΣΙΟ ΠΑΤΡΩΝ</v>
          </cell>
        </row>
        <row r="17">
          <cell r="J17">
            <v>15</v>
          </cell>
          <cell r="P17" t="str">
            <v>16ο ΓΥΜΝΑΣΙΟ ΠΑΤΡΩΝ</v>
          </cell>
        </row>
        <row r="18">
          <cell r="J18">
            <v>16</v>
          </cell>
          <cell r="P18" t="str">
            <v>17ο ΓΥΜΝΑΣΙΟ ΠΑΤΡΩΝ</v>
          </cell>
        </row>
        <row r="19">
          <cell r="P19" t="str">
            <v>18ο ΓΥΜΝΑΣΙΟ ΠΑΤΡΩΝ</v>
          </cell>
        </row>
        <row r="20">
          <cell r="P20" t="str">
            <v>19ο ΓΥΜΝΑΣΙΟ ΠΑΤΡΩΝ</v>
          </cell>
        </row>
        <row r="21">
          <cell r="P21" t="str">
            <v>20ο ΓΥΜΝΑΣΙΟ ΠΑΤΡΩΝ</v>
          </cell>
        </row>
        <row r="22">
          <cell r="P22" t="str">
            <v>21ο ΓΥΜΝΑΣΙΟ ΠΑΤΡΩΝ</v>
          </cell>
        </row>
        <row r="23">
          <cell r="P23" t="str">
            <v>ΓΥΜΝΑΣΙΟ ΑΓ. ΒΑΣΙΛΕΙΟΥ</v>
          </cell>
        </row>
        <row r="24">
          <cell r="P24" t="str">
            <v>ΓΥΜΝΑΣΙΟ ΒΡΑΧΝΕΙΚΩΝ</v>
          </cell>
        </row>
        <row r="25">
          <cell r="P25" t="str">
            <v>ΓΥΜΝΑΣΙΟ ΔΕΜΕΝΙΚΩΝ</v>
          </cell>
        </row>
        <row r="26">
          <cell r="P26" t="str">
            <v>ΓΥΜΝΑΣΙΟ ΚΑΣΤΡΙΤΣΙΟΥ</v>
          </cell>
        </row>
        <row r="27">
          <cell r="P27" t="str">
            <v>ΓΥΜΝΑΣΙΟ ΟΒΡΥΑΣ</v>
          </cell>
        </row>
        <row r="28">
          <cell r="P28" t="str">
            <v>1ο ΓΥΜΝΑΣΙΟ ΠΑΡΑΛΙΑΣ</v>
          </cell>
        </row>
        <row r="29">
          <cell r="P29" t="str">
            <v>2ο ΓΥΜΝΑΣΙΟ ΠΑΡΑΛΙΑΣ</v>
          </cell>
        </row>
        <row r="30">
          <cell r="P30" t="str">
            <v>ΓΥΜΝΑΣΙΟ ΡΙΟΥ</v>
          </cell>
        </row>
        <row r="31">
          <cell r="P31" t="str">
            <v>ΓΥΜΝΑΣΙΟ ΣΑΡΑΒΑΛΙΟΥ</v>
          </cell>
        </row>
        <row r="32">
          <cell r="P32" t="str">
            <v>1ο ΕΣΠΕΡΙΝΟ ΓΥΜΝΑΣΙΟ ΠΑΤΡΩΝ</v>
          </cell>
        </row>
        <row r="33">
          <cell r="P33" t="str">
            <v>2ο ΕΣΠΕΡΙΝΟ ΓΥΜΝΑΣΙΟ ΠΑΤΡΩΝ</v>
          </cell>
        </row>
        <row r="34">
          <cell r="P34" t="str">
            <v>ΜΟΥΣΙΚΟ ΣΧΟΛΕΙΟ ΠΑΤΡΩΝ</v>
          </cell>
        </row>
        <row r="35">
          <cell r="P35" t="str">
            <v>ΠΕΙΡΑΜΑΤΙΚΟ ΓΥΜΝΑΣΙΟ</v>
          </cell>
        </row>
        <row r="36">
          <cell r="P36" t="str">
            <v>ΠΕΙΡΑΜΑΤΙΚΟ ΓΕΛ</v>
          </cell>
        </row>
        <row r="37">
          <cell r="P37" t="str">
            <v>ΠΕΙΡΑΜΑΤΙΚΟ ΓΥΜΝΑΣΙΟ ΑΕΙ</v>
          </cell>
        </row>
        <row r="38">
          <cell r="P38" t="str">
            <v>ΠΕΙΡΑΜΑΤΙΚΟ ΓΕΛ ΑΕΙ</v>
          </cell>
        </row>
        <row r="39">
          <cell r="P39" t="str">
            <v>1ο ΓΕΛ ΠΑΤΡΩΝ</v>
          </cell>
        </row>
        <row r="40">
          <cell r="P40" t="str">
            <v>2ο ΓΕΛ ΠΑΤΡΩΝ</v>
          </cell>
        </row>
        <row r="41">
          <cell r="P41" t="str">
            <v>3ο ΓΕΛ ΠΑΤΡΩΝ</v>
          </cell>
        </row>
        <row r="42">
          <cell r="P42" t="str">
            <v>4ο ΓΕΛ ΠΑΤΡΩΝ</v>
          </cell>
        </row>
        <row r="43">
          <cell r="P43" t="str">
            <v>5ο ΓΕΛ ΠΑΤΡΩΝ</v>
          </cell>
        </row>
        <row r="44">
          <cell r="P44" t="str">
            <v>6ο ΓΕΛ ΠΑΤΡΩΝ</v>
          </cell>
        </row>
        <row r="45">
          <cell r="P45" t="str">
            <v>7ο ΓΕΛ ΠΑΤΡΩΝ</v>
          </cell>
        </row>
        <row r="46">
          <cell r="P46" t="str">
            <v>8ο ΓΕΛ ΠΑΤΡΩΝ</v>
          </cell>
        </row>
        <row r="47">
          <cell r="P47" t="str">
            <v>9ο ΓΕΛ ΠΑΤΡΩΝ</v>
          </cell>
        </row>
        <row r="48">
          <cell r="P48" t="str">
            <v>10ο ΓΕΛ ΠΑΤΡΩΝ</v>
          </cell>
        </row>
        <row r="49">
          <cell r="P49" t="str">
            <v>11ο ΓΕΛ ΠΑΤΡΩΝ</v>
          </cell>
        </row>
        <row r="50">
          <cell r="P50" t="str">
            <v>12ο ΓΕΛ ΠΑΤΡΩΝ</v>
          </cell>
        </row>
        <row r="51">
          <cell r="P51" t="str">
            <v>13ο ΓΕΛ ΠΑΤΡΩΝ</v>
          </cell>
        </row>
        <row r="52">
          <cell r="P52" t="str">
            <v>ΓΕΛ ΒΡΑΧΝΕΙΚΩΝ</v>
          </cell>
        </row>
        <row r="53">
          <cell r="P53" t="str">
            <v>ΓΕΛ ΔΕΜΕΝΙΚΩΝ</v>
          </cell>
        </row>
        <row r="54">
          <cell r="P54" t="str">
            <v>ΓΕΛ ΚΑΣΤΡΙΤΣΙΟΥ</v>
          </cell>
        </row>
        <row r="55">
          <cell r="P55" t="str">
            <v>ΓΕΛ ΠΑΡΑΛΙΑΣ</v>
          </cell>
        </row>
        <row r="56">
          <cell r="P56" t="str">
            <v>ΓΕΛ ΡΙΟΥ</v>
          </cell>
        </row>
        <row r="57">
          <cell r="P57" t="str">
            <v>ΕΣΠΕΡΙΝΟ ΓΕΛ ΠΑΤΡΩΝ</v>
          </cell>
        </row>
        <row r="58">
          <cell r="P58" t="str">
            <v>1ο ΕΠΑΛ ΠΑΤΡΩΝ</v>
          </cell>
        </row>
        <row r="59">
          <cell r="P59" t="str">
            <v>2ο ΕΠΑΛ ΠΑΤΡΩΝ</v>
          </cell>
        </row>
        <row r="60">
          <cell r="P60" t="str">
            <v>3ο ΕΠΑΛ ΠΑΤΡΩΝ</v>
          </cell>
        </row>
        <row r="61">
          <cell r="P61" t="str">
            <v>4ο ΕΠΑΛ ΠΑΤΡΩΝ</v>
          </cell>
        </row>
        <row r="62">
          <cell r="P62" t="str">
            <v>5ο ΕΠΑΛ ΠΑΤΡΩΝ</v>
          </cell>
        </row>
        <row r="63">
          <cell r="P63" t="str">
            <v>6ο ΕΠΑΛ ΠΑΤΡΩΝ</v>
          </cell>
        </row>
        <row r="64">
          <cell r="P64" t="str">
            <v>7ο ΕΠΑΛ ΠΑΤΡΩΝ</v>
          </cell>
        </row>
        <row r="65">
          <cell r="P65" t="str">
            <v>9ο ΕΠΑΛ ΠΑΤΡΩΝ</v>
          </cell>
        </row>
        <row r="66">
          <cell r="P66" t="str">
            <v>ΕΠΑΛ ΠΑΡΑΛΙΑΣ</v>
          </cell>
        </row>
        <row r="67">
          <cell r="P67" t="str">
            <v>1η ΕΠΑΣ ΠΑΤΡΩΝ</v>
          </cell>
        </row>
        <row r="68">
          <cell r="P68" t="str">
            <v>2η ΕΠΑΣ ΠΑΤΡΩΝ</v>
          </cell>
        </row>
        <row r="69">
          <cell r="P69" t="str">
            <v>1ο ΓΥΜΝΑΣΙΟ ΑΙΓΙΟΥ</v>
          </cell>
        </row>
        <row r="70">
          <cell r="P70" t="str">
            <v>2ο ΓΥΜΝΑΣΙΟ ΑΙΓΙΟΥ</v>
          </cell>
        </row>
        <row r="71">
          <cell r="P71" t="str">
            <v>3ο ΓΥΜΝΑΣΙΟ ΑΙΓΙΟΥ</v>
          </cell>
        </row>
        <row r="72">
          <cell r="P72" t="str">
            <v>4ο ΓΥΜΝΑΣΙΟ ΑΙΓΙΟΥ</v>
          </cell>
        </row>
        <row r="73">
          <cell r="P73" t="str">
            <v>ΓΥΜΝΑΣΙΟ ΑΙΓΕΙΡΑΣ</v>
          </cell>
        </row>
        <row r="74">
          <cell r="P74" t="str">
            <v>ΓΥΜΝΑΣΙΟ ΑΚΡΑΤΑΣ</v>
          </cell>
        </row>
        <row r="75">
          <cell r="P75" t="str">
            <v>ΓΥΜΝΑΣΙΟ ΔΙΑΚΟΠΤΟΥ</v>
          </cell>
        </row>
        <row r="76">
          <cell r="P76" t="str">
            <v>ΓΥΜΝΑΣΙΟ ΚΑΜΑΡΩΝ</v>
          </cell>
        </row>
        <row r="77">
          <cell r="P77" t="str">
            <v>ΕΣΠΕΡΙΝΟ ΓΥΜΝΑΣΙΟ ΑΙΓΙΟΥ</v>
          </cell>
        </row>
        <row r="78">
          <cell r="P78" t="str">
            <v>1ο ΓΕΛ ΑΙΓΙΟΥ</v>
          </cell>
        </row>
        <row r="79">
          <cell r="P79" t="str">
            <v>2ο ΓΕΛ ΑΙΓΙΟΥ</v>
          </cell>
        </row>
        <row r="80">
          <cell r="P80" t="str">
            <v>ΓΕΛ ΑΚΡΑΤΑΣ</v>
          </cell>
        </row>
        <row r="81">
          <cell r="P81" t="str">
            <v>ΓΕΛ ΑΙΓΕΙΡΑΣ</v>
          </cell>
        </row>
        <row r="82">
          <cell r="P82" t="str">
            <v>ΓΕΛ ΔΙΑΚΟΠΤΟΥ</v>
          </cell>
        </row>
        <row r="83">
          <cell r="P83" t="str">
            <v>ΓΕΛ ΚΑΜΑΡΩΝ</v>
          </cell>
        </row>
        <row r="84">
          <cell r="P84" t="str">
            <v>ΕΣΠΕΡΙΝΟ ΓΕΛ ΑΙΓΙΟΥ</v>
          </cell>
        </row>
        <row r="85">
          <cell r="P85" t="str">
            <v>1ο ΕΠΑΛ ΑΙΓΙΟΥ</v>
          </cell>
        </row>
        <row r="86">
          <cell r="P86" t="str">
            <v>2ο ΕΠΑΛ ΑΙΓΙΟΥ</v>
          </cell>
        </row>
        <row r="87">
          <cell r="P87" t="str">
            <v>ΓΥΜΝΑΣΙΟ ΔΑΦΝΗΣ</v>
          </cell>
        </row>
        <row r="88">
          <cell r="P88" t="str">
            <v>ΓΥΜΝΑΣΙΟ ΚΑΛΑΒΡΥΤΩΝ</v>
          </cell>
        </row>
        <row r="89">
          <cell r="P89" t="str">
            <v>ΓΥΜΝΑΣΙΟ ΚΛΕΙΤΟΡΙΑΣ</v>
          </cell>
        </row>
        <row r="90">
          <cell r="P90" t="str">
            <v>ΓΥΜΝΑΣΙΟ ΨΩΦΙΔΑΣ</v>
          </cell>
        </row>
        <row r="91">
          <cell r="P91" t="str">
            <v>ΓΕΛ ΔΑΦΝΗΣ</v>
          </cell>
        </row>
        <row r="92">
          <cell r="P92" t="str">
            <v>ΓΕΛ ΚΑΛΑΒΡΥΤΩΝ</v>
          </cell>
        </row>
        <row r="93">
          <cell r="P93" t="str">
            <v>ΓΕΛ ΚΛΕΙΤΟΡΙΑΣ</v>
          </cell>
        </row>
        <row r="94">
          <cell r="P94" t="str">
            <v>ΕΠΑΛ ΚΑΛΑΒΡΥΤΩΝ</v>
          </cell>
        </row>
        <row r="95">
          <cell r="P95" t="str">
            <v>ΓΥΜΝΑΣΙΟ ΕΡΥΜΑΝΘΕΙΑΣ</v>
          </cell>
        </row>
        <row r="96">
          <cell r="P96" t="str">
            <v>ΓΥΜΝΑΣΙΟ Κ. ΑΧΑΪΑΣ</v>
          </cell>
        </row>
        <row r="97">
          <cell r="P97" t="str">
            <v>ΓΥΜΝΑΣΙΟ ΛΑΚΚΟΠΕΤΡΑΣ</v>
          </cell>
        </row>
        <row r="98">
          <cell r="P98" t="str">
            <v>ΓΥΜΝΑΣΙΟ ΛΑΠΠΑ</v>
          </cell>
        </row>
        <row r="99">
          <cell r="P99" t="str">
            <v>ΓΥΜΝΑΣΙΟ ΛΟΥΣΙΚΩΝ</v>
          </cell>
        </row>
        <row r="100">
          <cell r="P100" t="str">
            <v>ΓΥΜΝΑΣΙΟ ΜΑΖΑΡΑΚΙΟΥ</v>
          </cell>
        </row>
        <row r="101">
          <cell r="P101" t="str">
            <v>ΓΥΜΝΑΣΙΟ ΡΙΟΛΟΥ</v>
          </cell>
        </row>
        <row r="102">
          <cell r="P102" t="str">
            <v>ΓΥΜΝΑΣΙΟ ΣΑΓΕΙΚΩΝ</v>
          </cell>
        </row>
        <row r="103">
          <cell r="P103" t="str">
            <v>ΓΥΜΝΑΣΙΟ ΣΤΑΥΡΟΔΡΟΜΙΟΥ</v>
          </cell>
        </row>
        <row r="104">
          <cell r="P104" t="str">
            <v>ΓΥΜΝΑΣΙΟ ΦΑΡΩΝ</v>
          </cell>
        </row>
        <row r="105">
          <cell r="P105" t="str">
            <v>ΓΥΜΝΑΣΙΟ ΧΑΛΑΝΔΡΙΤΣΑΣ</v>
          </cell>
        </row>
        <row r="106">
          <cell r="P106" t="str">
            <v>ΓΕΛ ΕΡΥΜΑΝΘΕΙΑΣ</v>
          </cell>
        </row>
        <row r="107">
          <cell r="P107" t="str">
            <v>ΓΕΛ Κ. ΑΧΑΪΑΣ</v>
          </cell>
        </row>
        <row r="108">
          <cell r="P108" t="str">
            <v>ΓΕΛ ΛΑΠΠΑ</v>
          </cell>
        </row>
        <row r="109">
          <cell r="P109" t="str">
            <v>ΓΕΛ ΛΟΥΣΙΚΩΝ</v>
          </cell>
        </row>
        <row r="110">
          <cell r="P110" t="str">
            <v>ΕΠΑΛ Κ. ΑΧΑΪΑΣ</v>
          </cell>
        </row>
        <row r="111">
          <cell r="P111" t="str">
            <v>ΤΕΕ ΕΙΔ. ΑΓΩΓΗΣ ΠΑΤΡΩΝ</v>
          </cell>
        </row>
        <row r="112">
          <cell r="P112" t="str">
            <v>Ε.Ε.Ε.Ε.Κ.</v>
          </cell>
        </row>
        <row r="113">
          <cell r="P113" t="str">
            <v>22ο ΓΥΜΝΑΣΙΟ ΠΑΤΡΩΝ</v>
          </cell>
        </row>
        <row r="114">
          <cell r="P114" t="str">
            <v>ΤΕΕ ΕΙΔΙΚΗΣ ΑΓΩΓΗΣ</v>
          </cell>
        </row>
        <row r="115">
          <cell r="P115" t="str">
            <v>ΕΕΕΕΚ ΑΧΑΪΑΣ</v>
          </cell>
        </row>
        <row r="116">
          <cell r="P116" t="str">
            <v>ΓΥΜΝΑΣΙΟ ΚΑΤΩ ΑΧΑΪΑΣ</v>
          </cell>
        </row>
        <row r="117">
          <cell r="P117" t="str">
            <v>ΕΠΑΛ ΚΑΤΩ ΑΧΑΪΑΣ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ΠΕΡΙΟΧΕΣ ΜΕΤΑΘΕΣΗΣ 2008"/>
      <sheetName val="ΠΙΝΑΚΑΣ Γ"/>
      <sheetName val="φύλλο1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ΠΙΝΑΚΑΣ Α"/>
      <sheetName val="ΠΕΡΙΟΧΕΣ ΜΕΤΑΘΕΣΕΩΝ 2008"/>
    </sheetNames>
    <sheetDataSet>
      <sheetData sheetId="0"/>
      <sheetData sheetId="1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ΚΩΔΙΚΟΙ ΣΧΟΛΕΙΩΝ"/>
      <sheetName val="GroupSpecialities-edit.rdl adv2"/>
      <sheetName val="2014-ΤΟΠΟΘ-ΟΡΙΣΤ"/>
      <sheetName val="ΓΙΑ ΤΟΠΟΘΕΤΗΣΕΙΣ-ΕΠΕΞΕΡΓΑΣΙ2015"/>
      <sheetName val="Φύλλο1"/>
      <sheetName val="Φύλλο1 (2)"/>
      <sheetName val="Φύλλο3"/>
      <sheetName val="Φύλλο2"/>
      <sheetName val="ΔΗΜΟΙ ΣΧΟΛΕΙΩΝ"/>
      <sheetName val="ομαδες σχολείων"/>
      <sheetName val="ομαδες σχολείων (3)"/>
      <sheetName val="GroupSpecialities-edit.rdl"/>
      <sheetName val="GroupSpecialities-edit.rdl adv"/>
      <sheetName val="CSV_2016-06-15-122125"/>
      <sheetName val="ΤΑ ΠΑΝΤΑ ΟΛΑ 8-06-2016"/>
      <sheetName val="kena_yperar_anar16"/>
      <sheetName val="Moria_Yperar_2016"/>
      <sheetName val="Εισήγηση ΠΥΣΔΕ για τοπ_Υπερ2016"/>
      <sheetName val="ΤΑ ΠΑΝΤΑ ΟΛΑ 15-07-2016_edit"/>
      <sheetName val="Moria_xoris_Aitisi_2016"/>
      <sheetName val="Moria_orist_velt_2016_anart1507"/>
      <sheetName val="kena_oristikon_2016"/>
      <sheetName val="aitiseis-oristikis-20160721"/>
      <sheetName val="aitiseis-oristikis-20160728"/>
      <sheetName val="Τοποθετησεις σε ΕΝΑΠΟΜΕΙΝΑΝΤΑ"/>
      <sheetName val="1_Τμήματα-μαθητές-20160906 (1)"/>
      <sheetName val="2_Προβλεπόμενες_ώρες_σε_Α_ανάθε"/>
      <sheetName val="4_Εκτίμηση_Κενών-20160906"/>
      <sheetName val="ΗΡΘΑΝ ΠΥΣΔΕ-ΜΟΥΣΙΚΟ_20160902"/>
      <sheetName val="SYNOLIKO ΦΕΥΓΟΥΝ20160816OLAMAZI"/>
      <sheetName val="ΤΑ ΠΑΝΤΑ ΟΛΑ 16-08-2016_CAND"/>
      <sheetName val="aitiseis-allo-pysde-20160907"/>
      <sheetName val="Εκτίμηση_Κενών-ανά-ειδικ-anart2"/>
      <sheetName val="aitiseis-oristikis-20160907"/>
      <sheetName val="aitiseis-oristikis-20160912"/>
      <sheetName val="ΜΟΡΙΑ-ΛΕΙΤ_ΥΠΕΡ_ΠΡΟΣΩΡ_08-09_v4"/>
      <sheetName val="Εκτίμηση_Κενών-ανά-ειδικ-anart3"/>
      <sheetName val="aitiseis-leit-yperar-20160906"/>
      <sheetName val="Ανάρτηση Αιτήσεις Απόσπασης v3"/>
      <sheetName val="aitiseis-allo-pysde-20160914"/>
      <sheetName val="ΣΥΝΟΛΙΚΟ 2015-8"/>
      <sheetName val="ΣΥΝΟΛΙΚΟ 2015-12"/>
      <sheetName val="ΤΑ ΠΑΝΤΑ ΟΛΑ 12-09-2016"/>
      <sheetName val="lab 12-09"/>
      <sheetName val="Ανάρτηση Αιτήσεις Απόσπασης v31"/>
      <sheetName val="aitiseis-allo-pysde-20160916"/>
      <sheetName val="ΠΕ05-aitiseis-oristikis20160927"/>
      <sheetName val="ΤΕΧΝΙΚaitiseisoristikis20160927"/>
      <sheetName val="TEXNIKES-leit-yperar-20160927"/>
      <sheetName val="TEXNIKES-leit-yperar-201609 (2"/>
      <sheetName val="ΤΑ ΠΑΝΤΑ ΟΛΑ 4.09.2017"/>
      <sheetName val="ΤΑ ΠΑΝΤΑ ΟΛΑ 4.09.2017 eidikot"/>
      <sheetName val="ΤΑ ΠΑΝΤΑ ΟΛΑ 28.09.2017"/>
      <sheetName val="3_Ώρες_ανάθ_σε_εκπαιδ_20170928"/>
      <sheetName val="5_Εκτίμηση_πλεονασμάτων20170928"/>
      <sheetName val="APOYSIES 2017"/>
      <sheetName val="ΣΥΝΟΛΙΚΟ APOSPASEIS 01 net"/>
      <sheetName val="ΣΥΝΟΛΙΚΟ APOSPASEIS 02 net"/>
      <sheetName val="aitiseis_ΑΠΟΣΠΑΣΕΩΝ"/>
      <sheetName val="aitiseis-leit_yper-20170928"/>
      <sheetName val="moria_edit_20170529_yper00"/>
      <sheetName val="SYNOLIKO_ΜΟΡΙΑ_20170928"/>
      <sheetName val="aitiseis-leit-yperar-20170928"/>
      <sheetName val="END2017"/>
      <sheetName val="START-2018"/>
      <sheetName val="START-2018_personel"/>
      <sheetName val="ΜΕΤΑΘΕΣΕΙΣ 2018"/>
      <sheetName val="ΤΑ ΠΑΝΤΑ ΟΛΑ 7.03.2018_edit02"/>
      <sheetName val="Φύλλο2 (2)"/>
      <sheetName val="Φύλλο3 (2)"/>
      <sheetName val="Φύλλο4"/>
      <sheetName val="Αντιστοίχιση Ν_4521"/>
      <sheetName val="rep01_myschool_20180316 ΔΙΑΠ_2"/>
      <sheetName val="ΤΑ_ΠΑΝΤΑ_ΟΛΑ 20.6.2018"/>
      <sheetName val="rep01_myschool_20180316 ΔΙΑΠfin"/>
      <sheetName val="ΦΕΥΓΟΥΝ 2018-2019"/>
      <sheetName val="END2018-personel"/>
      <sheetName val="STRAT-2018_Λειτ-Υπερ"/>
      <sheetName val="ΜΟΡΙΑ ΤΕΛΙΚΟ 4-6-2018"/>
      <sheetName val="moria_edit_20180525_yper01 sent"/>
      <sheetName val="4_Εκτίμηση_Κενών-20180911"/>
      <sheetName val="4_Εκτίμηση_Κενών-20180922"/>
      <sheetName val="5_Εκτίμηση_πλεονασμάτων-2018091"/>
      <sheetName val="3_Ώρες_ανάθεσης_σε_εκπαιδευτικο"/>
      <sheetName val="aitiseis-apospasis-20180908"/>
      <sheetName val="aitiseis-apospasis-allo-pysde-2"/>
      <sheetName val="aitiseis-oristikis-20180921"/>
      <sheetName val="rep01-20180908"/>
      <sheetName val="rep01-02-20180922"/>
      <sheetName val="rep01-02-20181003"/>
      <sheetName val="APONTES 02"/>
      <sheetName val="SYNOLIKO_ΜΟΡΙΑ_20180911"/>
      <sheetName val="aitiseis-leit-yperar-20180921"/>
      <sheetName val="START 2019 leit yper"/>
      <sheetName val="ΜΟΡΙΑ ΤΕΛΙΚΟ 4-6-2018 (2)"/>
      <sheetName val="moria_edit_20180525_yper01  (2"/>
      <sheetName val="4_Εκτίμηση_Κενών-20190902"/>
      <sheetName val="4_Εκτίμηση_Κενών-20190902 (2)"/>
      <sheetName val="5_Εκτίμηση_πλεονασμάτων-201 (2"/>
      <sheetName val="3_Ώρες_ανάθεσης_σε_εκπαιδευ (2"/>
      <sheetName val="aitiseis-apospasis-20180908 (2"/>
      <sheetName val="aitiseis-apospasis-allo-pys (2"/>
      <sheetName val="rep01-20180908 (2)"/>
      <sheetName val="rep01-02-20181003 (2)"/>
      <sheetName val="APONTES 02 (2)"/>
      <sheetName val="SYNOLIKO_ΜΟΡΙΑ_20180911 (2)"/>
      <sheetName val="rep01-20190902"/>
      <sheetName val="rep01_2019-03-04-152854_edit02"/>
      <sheetName val="aitiseis-oristikis-20190906"/>
      <sheetName val="aitiseis-leit-yperar-20190902"/>
      <sheetName val="RTG1"/>
      <sheetName val="Μόρια 2019_Υπόλ ειδικ"/>
      <sheetName val="5_Εκτίμηση_πλεονασ-20190919"/>
      <sheetName val="3_Ώρες_ανάθ_σε_εκπκο_20190919"/>
      <sheetName val="4_Εκτίμηση_Κενών-20190919"/>
      <sheetName val="leipoun 2019-2020"/>
      <sheetName val=" Αποσπάσεις σε Φορείς _upd01"/>
      <sheetName val="synoliko axaia dnth"/>
      <sheetName val="5_Εκτίμηση_πλεονασ-20190906"/>
      <sheetName val="3_Ώρες_ανάθ_σε_εκπκο_20190906"/>
      <sheetName val="4_Εκτίμηση_Κενών-20190906"/>
      <sheetName val="START 2020 proet leit yper"/>
      <sheetName val="ΚΩΔΙΚΟΙ ΣΧΟΛΕΙΩΝ 2019_May"/>
      <sheetName val="rep01 2020_upd01"/>
      <sheetName val="τελικό Mor_YPER_20200602_edit01"/>
      <sheetName val="Topoth_Yperarithmon_2020"/>
      <sheetName val="Topothetiseis_2020"/>
      <sheetName val="Γενικες Μεταθ_2020 Ερχονται-φεύ"/>
      <sheetName val="moria_XORIS AITISI_20220_DIATHE"/>
      <sheetName val="RTG1 edit02_orist_2020"/>
      <sheetName val="ΔΗΜΟΙ ΣΧΟΛΕΙΩΝ (2)"/>
      <sheetName val="stat4_18_2020-09-05-093228"/>
      <sheetName val="stat4_18_2020-09-05-edit02"/>
      <sheetName val="Rep01_Rep02_2020-08-12_upd01"/>
      <sheetName val="Συνολικό_ΘΑ_Λειπ_2020-2021"/>
      <sheetName val="ΜΟΡΙΑ ΤΕΛΙΚΟ 10-6-2020 gia topo"/>
      <sheetName val="moria EVAGGELIA_01_20200904"/>
      <sheetName val="START 2020 ΑΙΤΗΣΕΙΣ leit yper"/>
      <sheetName val="aitiseis-leit-yperar-20200904"/>
      <sheetName val="Εκτίμηση_Κενών-ανά σχολείο_ΕΠΙΚ"/>
      <sheetName val="aitiseis-oristikis-20200905-092"/>
      <sheetName val="aitiseis-apospasis-20200905-120"/>
      <sheetName val="aitiseis-aposp-allo-pysde-2020"/>
      <sheetName val="3_Ώρες_ανάθε_σε_εκπκο 20200906"/>
      <sheetName val="4_Εκτίμηση_Κενών-20200906"/>
      <sheetName val="2_Προβλ_ώρες_σε_Α_ανάθ 20200906"/>
      <sheetName val="5_Εκτίμηση_πλεονασμά-20200906"/>
      <sheetName val="1_Τμήματα-μαθητές-20200906"/>
      <sheetName val="3_Ώρες_ανάθε_σε_εκπκο 20200909"/>
      <sheetName val="4_Εκτίμηση_Κενών-20200909"/>
      <sheetName val="2_Προβλ_ώρες_σε_Α_ανάθ 20200909"/>
      <sheetName val="5_Εκτίμηση_πλεονασμά-20200909"/>
      <sheetName val="ΕΚΠ_ΚΟΙ ΜΕ ΠΡΟΒΛΗΜΑΤΑ_07_upd05"/>
    </sheetNames>
    <sheetDataSet>
      <sheetData sheetId="0">
        <row r="1">
          <cell r="H1" t="str">
            <v>Σχολείο</v>
          </cell>
        </row>
      </sheetData>
      <sheetData sheetId="1">
        <row r="5">
          <cell r="C5" t="str">
            <v>ΠΕ01</v>
          </cell>
        </row>
      </sheetData>
      <sheetData sheetId="2"/>
      <sheetData sheetId="3"/>
      <sheetData sheetId="4"/>
      <sheetData sheetId="5">
        <row r="3">
          <cell r="A3" t="str">
            <v>ΝΑΙ</v>
          </cell>
        </row>
        <row r="4">
          <cell r="A4" t="str">
            <v>ΌΧΙ</v>
          </cell>
        </row>
        <row r="8">
          <cell r="A8" t="str">
            <v>ΟΡΓΑΝΙΚΗ</v>
          </cell>
        </row>
        <row r="9">
          <cell r="A9" t="str">
            <v>ΟΡΓΑΝΙΚΗ (ΘΗΤΕΙΑ)</v>
          </cell>
        </row>
        <row r="10">
          <cell r="A10" t="str">
            <v>ΠΡΟΣΩΡΙΝΗ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3">
          <cell r="A33">
            <v>14</v>
          </cell>
        </row>
        <row r="34">
          <cell r="A34">
            <v>15</v>
          </cell>
        </row>
        <row r="35">
          <cell r="A35">
            <v>16</v>
          </cell>
        </row>
        <row r="36">
          <cell r="A36">
            <v>17</v>
          </cell>
        </row>
        <row r="37">
          <cell r="A37">
            <v>18</v>
          </cell>
        </row>
        <row r="38">
          <cell r="A38">
            <v>19</v>
          </cell>
        </row>
        <row r="39">
          <cell r="A39">
            <v>20</v>
          </cell>
        </row>
        <row r="40">
          <cell r="A40">
            <v>21</v>
          </cell>
        </row>
        <row r="41">
          <cell r="A41">
            <v>22</v>
          </cell>
        </row>
        <row r="42">
          <cell r="A42">
            <v>23</v>
          </cell>
        </row>
        <row r="43">
          <cell r="A43">
            <v>24</v>
          </cell>
        </row>
        <row r="44">
          <cell r="A44">
            <v>25</v>
          </cell>
        </row>
        <row r="45">
          <cell r="A45">
            <v>26</v>
          </cell>
        </row>
        <row r="46">
          <cell r="A46">
            <v>27</v>
          </cell>
        </row>
        <row r="47">
          <cell r="A47">
            <v>28</v>
          </cell>
        </row>
        <row r="48">
          <cell r="A48">
            <v>29</v>
          </cell>
        </row>
        <row r="49">
          <cell r="A49">
            <v>30</v>
          </cell>
        </row>
        <row r="50">
          <cell r="A50">
            <v>31</v>
          </cell>
        </row>
        <row r="51">
          <cell r="A51">
            <v>32</v>
          </cell>
        </row>
        <row r="52">
          <cell r="A52">
            <v>33</v>
          </cell>
        </row>
        <row r="53">
          <cell r="A53">
            <v>34</v>
          </cell>
        </row>
        <row r="54">
          <cell r="A54">
            <v>35</v>
          </cell>
        </row>
        <row r="55">
          <cell r="A55">
            <v>36</v>
          </cell>
        </row>
        <row r="56">
          <cell r="A56">
            <v>37</v>
          </cell>
        </row>
        <row r="57">
          <cell r="A57">
            <v>38</v>
          </cell>
        </row>
        <row r="58">
          <cell r="A58">
            <v>39</v>
          </cell>
        </row>
        <row r="59">
          <cell r="A59">
            <v>40</v>
          </cell>
        </row>
        <row r="120">
          <cell r="L120" t="str">
            <v>ΣΧΟΛΕΙΟ</v>
          </cell>
        </row>
        <row r="121">
          <cell r="L121" t="str">
            <v>1ο ΓΕΛ ΠΑΤΡΩΝ</v>
          </cell>
        </row>
        <row r="122">
          <cell r="L122" t="str">
            <v>1ο ΓΥΜΝΑΣΙΟ ΠΑΤΡΩΝ</v>
          </cell>
        </row>
        <row r="123">
          <cell r="L123" t="str">
            <v>1ο ΕΣΠΕΡΙΝΟ ΓΥΜΝΑΣΙΟ ΠΑΤΡΩΝ</v>
          </cell>
        </row>
        <row r="124">
          <cell r="L124" t="str">
            <v>2ο ΓΥΜΝΑΣΙΟ ΠΑΤΡΩΝ</v>
          </cell>
        </row>
        <row r="125">
          <cell r="L125" t="str">
            <v>2ο ΕΣΠΕΡΙΝΟ ΓΥΜΝΑΣΙΟ ΠΑΤΡΩΝ</v>
          </cell>
        </row>
        <row r="126">
          <cell r="L126" t="str">
            <v>3ο ΓΕΛ ΠΑΤΡΩΝ</v>
          </cell>
        </row>
        <row r="127">
          <cell r="L127" t="str">
            <v>3ο ΓΥΜΝΑΣΙΟ ΠΑΤΡΩΝ</v>
          </cell>
        </row>
        <row r="128">
          <cell r="L128" t="str">
            <v>6ο ΓΕΛ ΠΑΤΡΩΝ</v>
          </cell>
        </row>
        <row r="129">
          <cell r="L129" t="str">
            <v>6ο ΓΥΜΝΑΣΙΟ ΠΑΤΡΩΝ</v>
          </cell>
        </row>
        <row r="130">
          <cell r="L130" t="str">
            <v>7ο ΓΕΛ ΠΑΤΡΩΝ</v>
          </cell>
        </row>
        <row r="131">
          <cell r="L131" t="str">
            <v>7ο ΓΥΜΝΑΣΙΟ ΠΑΤΡΩΝ</v>
          </cell>
        </row>
        <row r="132">
          <cell r="L132" t="str">
            <v>9ο ΓΕΛ ΠΑΤΡΩΝ</v>
          </cell>
        </row>
        <row r="133">
          <cell r="L133" t="str">
            <v>9ο ΓΥΜΝΑΣΙΟ ΠΑΤΡΩΝ</v>
          </cell>
        </row>
        <row r="134">
          <cell r="L134" t="str">
            <v>11ο ΓΕΛ ΠΑΤΡΩΝ</v>
          </cell>
        </row>
        <row r="135">
          <cell r="L135" t="str">
            <v>11ο ΓΥΜΝΑΣΙΟ ΠΑΤΡΩΝ</v>
          </cell>
        </row>
        <row r="136">
          <cell r="L136" t="str">
            <v>12ο ΓΕΛ ΠΑΤΡΩΝ</v>
          </cell>
        </row>
        <row r="137">
          <cell r="L137" t="str">
            <v>13ο ΓΥΜΝΑΣΙΟ ΠΑΤΡΩΝ</v>
          </cell>
        </row>
        <row r="138">
          <cell r="L138" t="str">
            <v>15ο ΓΥΜΝΑΣΙΟ ΠΑΤΡΩΝ</v>
          </cell>
        </row>
        <row r="139">
          <cell r="L139" t="str">
            <v>16ο ΓΥΜΝΑΣΙΟ ΠΑΤΡΩΝ</v>
          </cell>
        </row>
        <row r="140">
          <cell r="L140" t="str">
            <v>19ο ΓΥΜΝΑΣΙΟ ΠΑΤΡΩΝ</v>
          </cell>
        </row>
        <row r="141">
          <cell r="L141" t="str">
            <v>21ο ΓΥΜΝΑΣΙΟ ΠΑΤΡΩΝ</v>
          </cell>
        </row>
        <row r="142">
          <cell r="L142" t="str">
            <v>ΓΕΛ ΔΕΜΕΝΙΚΩΝ</v>
          </cell>
        </row>
        <row r="143">
          <cell r="L143" t="str">
            <v>ΓΕΛ ΕΡΥΜΑΝΘΕΙΑΣ</v>
          </cell>
        </row>
        <row r="144">
          <cell r="L144" t="str">
            <v>ΓΕΛ ΚΑΣΤΡΙΤΣΙΟΥ</v>
          </cell>
        </row>
        <row r="145">
          <cell r="L145" t="str">
            <v>ΓΕΛ ΡΙΟΥ</v>
          </cell>
        </row>
        <row r="146">
          <cell r="L146" t="str">
            <v>ΓΥΜΝΑΣΙΟ ΑΓ. ΒΑΣΙΛΕΙΟΥ</v>
          </cell>
        </row>
        <row r="147">
          <cell r="L147" t="str">
            <v>ΓΥΜΝΑΣΙΟ ΔΕΜΕΝΙΚΩΝ</v>
          </cell>
        </row>
        <row r="148">
          <cell r="L148" t="str">
            <v>ΓΥΜΝΑΣΙΟ ΕΡΥΜΑΝΘΕΙΑΣ</v>
          </cell>
        </row>
        <row r="149">
          <cell r="L149" t="str">
            <v>ΓΥΜΝΑΣΙΟ ΚΑΣΤΡΙΤΣΙΟΥ</v>
          </cell>
        </row>
        <row r="150">
          <cell r="L150" t="str">
            <v>ΓΥΜΝΑΣΙΟ ΟΒΡΥΑΣ</v>
          </cell>
        </row>
        <row r="151">
          <cell r="L151" t="str">
            <v>ΓΥΜΝΑΣΙΟ ΡΙΟΥ</v>
          </cell>
        </row>
        <row r="152">
          <cell r="L152" t="str">
            <v>ΓΥΜΝΑΣΙΟ ΣΤΑΥΡΟΔΡΟΜΙΟΥ</v>
          </cell>
        </row>
        <row r="153">
          <cell r="L153" t="str">
            <v>ΓΥΜΝΑΣΙΟ ΦΑΡΩΝ</v>
          </cell>
        </row>
        <row r="154">
          <cell r="L154" t="str">
            <v>ΓΥΜΝΑΣΙΟ ΧΑΛΑΝΔΡΙΤΣΑΣ</v>
          </cell>
        </row>
        <row r="155">
          <cell r="L155" t="str">
            <v>ΕΣΠΕΡΙΝΟ ΓΕΛ ΠΑΤΡΩΝ</v>
          </cell>
        </row>
        <row r="156">
          <cell r="L156" t="str">
            <v>1ο ΓΕΛ ΑΙΓΙΟΥ</v>
          </cell>
        </row>
        <row r="157">
          <cell r="L157" t="str">
            <v>1ο ΓΥΜΝΑΣΙΟ ΑΙΓΙΟΥ</v>
          </cell>
        </row>
        <row r="158">
          <cell r="L158" t="str">
            <v>2ο ΓΕΛ ΑΙΓΙΟΥ</v>
          </cell>
        </row>
        <row r="159">
          <cell r="L159" t="str">
            <v>2ο ΓΥΜΝΑΣΙΟ ΑΙΓΙΟΥ</v>
          </cell>
        </row>
        <row r="160">
          <cell r="L160" t="str">
            <v>3ο ΓΥΜΝΑΣΙΟ ΑΙΓΙΟΥ</v>
          </cell>
        </row>
        <row r="161">
          <cell r="L161" t="str">
            <v>4ο ΓΥΜΝΑΣΙΟ ΑΙΓΙΟΥ</v>
          </cell>
        </row>
        <row r="162">
          <cell r="L162" t="str">
            <v>ΓΕΛ ΑΙΓΕΙΡΑΣ</v>
          </cell>
        </row>
        <row r="163">
          <cell r="L163" t="str">
            <v>ΓΕΛ ΑΚΡΑΤΑΣ</v>
          </cell>
        </row>
        <row r="164">
          <cell r="L164" t="str">
            <v>ΓΕΛ ΔΑΦΝΗΣ</v>
          </cell>
        </row>
        <row r="165">
          <cell r="L165" t="str">
            <v>ΓΕΛ ΔΙΑΚΟΠΤΟΥ</v>
          </cell>
        </row>
        <row r="166">
          <cell r="L166" t="str">
            <v>ΓΕΛ ΚΑΛΑΒΡΥΤΩΝ</v>
          </cell>
        </row>
        <row r="167">
          <cell r="L167" t="str">
            <v>ΓΕΛ ΚΑΜΑΡΩΝ</v>
          </cell>
        </row>
        <row r="168">
          <cell r="L168" t="str">
            <v>ΓΕΛ ΚΛΕΙΤΟΡΙΑΣ</v>
          </cell>
        </row>
        <row r="169">
          <cell r="L169" t="str">
            <v>ΓΥΜΝΑΣΙΟ ΑΙΓΕΙΡΑΣ</v>
          </cell>
        </row>
        <row r="170">
          <cell r="L170" t="str">
            <v>ΓΥΜΝΑΣΙΟ ΑΚΡΑΤΑΣ</v>
          </cell>
        </row>
        <row r="171">
          <cell r="L171" t="str">
            <v>ΓΥΜΝΑΣΙΟ ΔΑΦΝΗΣ</v>
          </cell>
        </row>
        <row r="172">
          <cell r="L172" t="str">
            <v>ΓΥΜΝΑΣΙΟ ΔΙΑΚΟΠΤΟΥ</v>
          </cell>
        </row>
        <row r="173">
          <cell r="L173" t="str">
            <v>ΓΥΜΝΑΣΙΟ ΚΑΛΑΒΡΥΤΩΝ</v>
          </cell>
        </row>
        <row r="174">
          <cell r="L174" t="str">
            <v>ΓΥΜΝΑΣΙΟ ΚΑΜΑΡΩΝ</v>
          </cell>
        </row>
        <row r="175">
          <cell r="L175" t="str">
            <v>ΓΥΜΝΑΣΙΟ ΚΛΕΙΤΟΡΙΑΣ</v>
          </cell>
        </row>
        <row r="176">
          <cell r="L176" t="str">
            <v>ΓΥΜΝΑΣΙΟ ΨΩΦΙΔΑΣ</v>
          </cell>
        </row>
        <row r="177">
          <cell r="L177" t="str">
            <v>ΕΣΠΕΡΙΝΟ ΓΕΛ ΑΙΓΙΟΥ</v>
          </cell>
        </row>
        <row r="178">
          <cell r="L178" t="str">
            <v>ΕΣΠΕΡΙΝΟ ΓΥΜΝΑΣΙΟ ΑΙΓΙΟΥ</v>
          </cell>
        </row>
        <row r="179">
          <cell r="L179" t="str">
            <v>1ο ΓΥΜΝΑΣΙΟ ΠΑΡΑΛΙΑΣ</v>
          </cell>
        </row>
        <row r="180">
          <cell r="L180" t="str">
            <v>2ο ΓΕΛ ΠΑΤΡΩΝ</v>
          </cell>
        </row>
        <row r="181">
          <cell r="L181" t="str">
            <v>2ο ΓΥΜΝΑΣΙΟ ΠΑΡΑΛΙΑΣ</v>
          </cell>
        </row>
        <row r="182">
          <cell r="L182" t="str">
            <v>4ο ΓΕΛ ΠΑΤΡΩΝ</v>
          </cell>
        </row>
        <row r="183">
          <cell r="L183" t="str">
            <v>4ο ΓΥΜΝΑΣΙΟ ΠΑΤΡΩΝ</v>
          </cell>
        </row>
        <row r="184">
          <cell r="L184" t="str">
            <v>5ο ΓΕΛ ΠΑΤΡΩΝ</v>
          </cell>
        </row>
        <row r="185">
          <cell r="L185" t="str">
            <v>5ο ΓΥΜΝΑΣΙΟ ΠΑΤΡΩΝ</v>
          </cell>
        </row>
        <row r="186">
          <cell r="L186" t="str">
            <v>8ο ΓΕΛ ΠΑΤΡΩΝ</v>
          </cell>
        </row>
        <row r="187">
          <cell r="L187" t="str">
            <v>8ο ΓΥΜΝΑΣΙΟ ΠΑΤΡΩΝ</v>
          </cell>
        </row>
        <row r="188">
          <cell r="L188" t="str">
            <v>10ο ΓΕΛ ΠΑΤΡΩΝ</v>
          </cell>
        </row>
        <row r="189">
          <cell r="L189" t="str">
            <v>10ο ΓΥΜΝΑΣΙΟ ΠΑΤΡΩΝ</v>
          </cell>
        </row>
        <row r="190">
          <cell r="L190" t="str">
            <v>12ο ΓΥΜΝΑΣΙΟ ΠΑΤΡΩΝ</v>
          </cell>
        </row>
        <row r="191">
          <cell r="L191" t="str">
            <v>14ο ΓΥΜΝΑΣΙΟ ΠΑΤΡΩΝ</v>
          </cell>
        </row>
        <row r="192">
          <cell r="L192" t="str">
            <v>17ο ΓΥΜΝΑΣΙΟ ΠΑΤΡΩΝ</v>
          </cell>
        </row>
        <row r="193">
          <cell r="L193" t="str">
            <v>18ο ΓΥΜΝΑΣΙΟ ΠΑΤΡΩΝ</v>
          </cell>
        </row>
        <row r="194">
          <cell r="L194" t="str">
            <v>20ο ΓΥΜΝΑΣΙΟ ΠΑΤΡΩΝ</v>
          </cell>
        </row>
        <row r="195">
          <cell r="L195" t="str">
            <v>ΓΕΛ ΒΡΑΧΝΕΙΚΩΝ</v>
          </cell>
        </row>
        <row r="196">
          <cell r="L196" t="str">
            <v>ΓΕΛ Κ. ΑΧΑΪΑΣ</v>
          </cell>
        </row>
        <row r="197">
          <cell r="L197" t="str">
            <v>ΓΕΛ ΛΑΠΠΑ</v>
          </cell>
        </row>
        <row r="198">
          <cell r="L198" t="str">
            <v>ΓΕΛ ΛΟΥΣΙΚΩΝ</v>
          </cell>
        </row>
        <row r="199">
          <cell r="L199" t="str">
            <v>ΓΕΛ ΠΑΡΑΛΙΑΣ</v>
          </cell>
        </row>
        <row r="200">
          <cell r="L200" t="str">
            <v>ΓΥΜΝΑΣΙΟ ΒΡΑΧΝΕΙΚΩΝ</v>
          </cell>
        </row>
        <row r="201">
          <cell r="L201" t="str">
            <v>ΓΥΜΝΑΣΙΟ Κ. ΑΧΑΪΑΣ</v>
          </cell>
        </row>
        <row r="202">
          <cell r="L202" t="str">
            <v>ΓΥΜΝΑΣΙΟ ΛΑΚΚΟΠΕΤΡΑΣ</v>
          </cell>
        </row>
        <row r="203">
          <cell r="L203" t="str">
            <v>ΓΥΜΝΑΣΙΟ ΛΑΠΠΑ</v>
          </cell>
        </row>
        <row r="204">
          <cell r="L204" t="str">
            <v>ΓΥΜΝΑΣΙΟ ΛΟΥΣΙΚΩΝ</v>
          </cell>
        </row>
        <row r="205">
          <cell r="L205" t="str">
            <v>ΓΥΜΝΑΣΙΟ ΜΑΖΑΡΑΚΙΟΥ</v>
          </cell>
        </row>
        <row r="206">
          <cell r="L206" t="str">
            <v>ΓΥΜΝΑΣΙΟ ΡΙΟΛΟΥ</v>
          </cell>
        </row>
        <row r="207">
          <cell r="L207" t="str">
            <v>ΓΥΜΝΑΣΙΟ ΣΑΓΕΙΚΩΝ</v>
          </cell>
        </row>
        <row r="208">
          <cell r="L208" t="str">
            <v>ΓΥΜΝΑΣΙΟ ΣΑΡΑΒΑΛΙΟΥ</v>
          </cell>
        </row>
        <row r="209">
          <cell r="L209" t="str">
            <v>ΠΡΩΗΝ 22ο ΓΥΜΝΑΣΙΟ ΠΑΤΡΩΝ</v>
          </cell>
        </row>
        <row r="210">
          <cell r="L210" t="str">
            <v>1η ΕΠΑΣ ΠΑΤΡΩΝ</v>
          </cell>
        </row>
        <row r="211">
          <cell r="L211" t="str">
            <v>1ο ΕΠΑΛ ΑΙΓΙΟΥ</v>
          </cell>
        </row>
        <row r="212">
          <cell r="L212" t="str">
            <v>1ο ΕΠΑΛ ΠΑΤΡΩΝ</v>
          </cell>
        </row>
        <row r="213">
          <cell r="L213" t="str">
            <v>2η ΕΠΑΣ ΠΑΤΡΩΝ</v>
          </cell>
        </row>
        <row r="214">
          <cell r="L214" t="str">
            <v>2ο ΕΠΑΛ ΑΙΓΙΟΥ</v>
          </cell>
        </row>
        <row r="215">
          <cell r="L215" t="str">
            <v>2ο ΕΠΑΛ ΠΑΤΡΩΝ</v>
          </cell>
        </row>
        <row r="216">
          <cell r="L216" t="str">
            <v>3ο ΕΠΑΛ ΠΑΤΡΩΝ</v>
          </cell>
        </row>
        <row r="217">
          <cell r="L217" t="str">
            <v>4ο ΕΠΑΛ ΠΑΤΡΩΝ</v>
          </cell>
        </row>
        <row r="218">
          <cell r="L218" t="str">
            <v>5ο ΕΠΑΛ ΠΑΤΡΩΝ</v>
          </cell>
        </row>
        <row r="219">
          <cell r="L219" t="str">
            <v>6ο ΕΠΑΛ ΠΑΤΡΩΝ</v>
          </cell>
        </row>
        <row r="220">
          <cell r="L220" t="str">
            <v>7ο ΕΠΑΛ ΠΑΤΡΩΝ</v>
          </cell>
        </row>
        <row r="221">
          <cell r="L221" t="str">
            <v>9ο ΕΠΑΛ ΠΑΤΡΩΝ</v>
          </cell>
        </row>
        <row r="222">
          <cell r="L222" t="str">
            <v>ΕΕΕΕΚ ΑΧΑΪΑΣ</v>
          </cell>
        </row>
        <row r="223">
          <cell r="L223" t="str">
            <v>ΕΠΑΛ Κ. ΑΧΑΪΑΣ</v>
          </cell>
        </row>
        <row r="224">
          <cell r="L224" t="str">
            <v>ΕΠΑΛ ΚΑΛΑΒΡΥΤΩΝ</v>
          </cell>
        </row>
        <row r="225">
          <cell r="L225" t="str">
            <v>ΕΠΑΛ ΠΑΡΑΛΙΑΣ</v>
          </cell>
        </row>
        <row r="226">
          <cell r="L226" t="str">
            <v>ΤΕΕ ΕΙΔΙΚΗΣ ΑΓΩΓΗΣ</v>
          </cell>
        </row>
        <row r="227">
          <cell r="L227" t="str">
            <v>13ο ΓΕΛ ΠΑΤΡΩΝ</v>
          </cell>
        </row>
        <row r="228">
          <cell r="L228" t="str">
            <v>ΜΟΥΣΙΚΟ ΣΧΟΛΕΙΟ ΠΑΤΡΩΝ</v>
          </cell>
        </row>
        <row r="229">
          <cell r="L229" t="str">
            <v>ΠΕΙΡΑΜΑΤΙΚΟ ΓΕΛ</v>
          </cell>
        </row>
        <row r="230">
          <cell r="L230" t="str">
            <v>ΠΕΙΡΑΜΑΤΙΚΟ ΓΕΛ ΑΕΙ</v>
          </cell>
        </row>
        <row r="231">
          <cell r="L231" t="str">
            <v>ΠΕΙΡΑΜΑΤΙΚΟ ΓΥΜΝΑΣΙΟ</v>
          </cell>
        </row>
        <row r="232">
          <cell r="L232" t="str">
            <v>ΠΕΙΡΑΜΑΤΙΚΟ ΓΥΜΝΑΣΙΟ ΑΕΙ</v>
          </cell>
        </row>
      </sheetData>
      <sheetData sheetId="6"/>
      <sheetData sheetId="7"/>
      <sheetData sheetId="8"/>
      <sheetData sheetId="9">
        <row r="2">
          <cell r="A2" t="str">
            <v>1ο ΓΥΜΝΑΣΙΟ ΠΑΤΡΩΝ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1">
          <cell r="A1" t="str">
            <v>Α.Μ.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1">
          <cell r="Q1" t="str">
            <v>Α.Μ.</v>
          </cell>
        </row>
      </sheetData>
      <sheetData sheetId="133">
        <row r="1">
          <cell r="A1" t="str">
            <v>Α.Μ.</v>
          </cell>
        </row>
      </sheetData>
      <sheetData sheetId="134">
        <row r="1">
          <cell r="B1" t="str">
            <v>ΑΜ</v>
          </cell>
        </row>
      </sheetData>
      <sheetData sheetId="135"/>
      <sheetData sheetId="136">
        <row r="2">
          <cell r="A2">
            <v>175124</v>
          </cell>
        </row>
      </sheetData>
      <sheetData sheetId="137"/>
      <sheetData sheetId="138"/>
      <sheetData sheetId="139"/>
      <sheetData sheetId="140">
        <row r="2">
          <cell r="B2">
            <v>175124</v>
          </cell>
        </row>
      </sheetData>
      <sheetData sheetId="141"/>
      <sheetData sheetId="142"/>
      <sheetData sheetId="143">
        <row r="1">
          <cell r="B1" t="str">
            <v>ΑΜ</v>
          </cell>
        </row>
      </sheetData>
      <sheetData sheetId="144"/>
      <sheetData sheetId="145"/>
      <sheetData sheetId="146">
        <row r="2">
          <cell r="C2">
            <v>189067</v>
          </cell>
        </row>
      </sheetData>
      <sheetData sheetId="147"/>
      <sheetData sheetId="148"/>
      <sheetData sheetId="149"/>
      <sheetData sheetId="150"/>
      <sheetData sheetId="151">
        <row r="1">
          <cell r="C1" t="str">
            <v>ΑΜ</v>
          </cell>
        </row>
      </sheetData>
      <sheetData sheetId="152">
        <row r="2">
          <cell r="A2">
            <v>158826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2"/>
      <sheetName val="Φύλλο1"/>
      <sheetName val="aitiseis-yperar-πε01-20160908"/>
      <sheetName val="aitiseis-yperar-πε02-20160908"/>
      <sheetName val="aiti-yperar-πε04-20160908"/>
      <sheetName val="aitiseis-yperar-πε07-20160908"/>
      <sheetName val="aitiseis-yperar-πε08-20160908"/>
      <sheetName val="aitiseis-yperar-πε16-20160908"/>
      <sheetName val="aitiseis-yperar-πε05-20160909"/>
      <sheetName val="aitiseis-yperar-πε11-20160909"/>
      <sheetName val="aitiseis-yperar-πε1920-20160909"/>
      <sheetName val="ΔΙΑΘΕΣΕΙΣ-πε01-20160921"/>
      <sheetName val="ΔΙΑΘΕΣΕΙΣ-πε07-20160921"/>
      <sheetName val="ΔΙΑΘΕΣΕΙΣ-πε08-09-16-20160921"/>
      <sheetName val="ΔΙΑΘΕΣΕΙΣ-πε-20160926"/>
      <sheetName val="ΔΙΑΘΕΣΕΙΣ-πε-20160927"/>
      <sheetName val="aitiseis-yper-TEXNIK01-20160927"/>
      <sheetName val="aitiseis-yper-TEXNIK02-20160927"/>
      <sheetName val="ΔΙΑΘΕΣΕΙΣ-πε-20160928"/>
      <sheetName val="ΔΙΑΘΕΣΕΙΣ-πε-20160930"/>
      <sheetName val="ΔΙΑΘΕΣΕΙΣ-πε-20161003"/>
      <sheetName val="ΔΙΑΘΕΣΕΙΣ-πε-20161005"/>
      <sheetName val="ΔΙΑΘΕΣΕΙΣ-πε-20161010"/>
      <sheetName val="ΔΙΑΘΕΣΕΙΣ-πε-20161011"/>
      <sheetName val="ΔΙΑΘΕΣΕΙΣ-πε-20161012"/>
    </sheetNames>
    <sheetDataSet>
      <sheetData sheetId="0">
        <row r="2">
          <cell r="A2" t="str">
            <v>1ο ΓΥΜΝΑΣΙΟ ΠΑΤΡΩΝ</v>
          </cell>
        </row>
        <row r="3">
          <cell r="A3" t="str">
            <v>2ο ΓΥΜΝΑΣΙΟ ΠΑΤΡΩΝ</v>
          </cell>
        </row>
        <row r="4">
          <cell r="A4" t="str">
            <v>3ο ΓΥΜΝΑΣΙΟ ΠΑΤΡΩΝ</v>
          </cell>
        </row>
        <row r="5">
          <cell r="A5" t="str">
            <v>4ο ΓΥΜΝΑΣΙΟ ΠΑΤΡΩΝ</v>
          </cell>
        </row>
        <row r="6">
          <cell r="A6" t="str">
            <v>5ο ΓΥΜΝΑΣΙΟ ΠΑΤΡΩΝ</v>
          </cell>
        </row>
        <row r="7">
          <cell r="A7" t="str">
            <v>6ο ΓΥΜΝΑΣΙΟ ΠΑΤΡΩΝ</v>
          </cell>
        </row>
        <row r="8">
          <cell r="A8" t="str">
            <v>7ο ΓΥΜΝΑΣΙΟ ΠΑΤΡΩΝ</v>
          </cell>
        </row>
        <row r="9">
          <cell r="A9" t="str">
            <v>8ο ΓΥΜΝΑΣΙΟ ΠΑΤΡΩΝ</v>
          </cell>
        </row>
        <row r="10">
          <cell r="A10" t="str">
            <v>9ο ΓΥΜΝΑΣΙΟ ΠΑΤΡΩΝ</v>
          </cell>
        </row>
        <row r="11">
          <cell r="A11" t="str">
            <v>10ο ΓΥΜΝΑΣΙΟ ΠΑΤΡΩΝ</v>
          </cell>
        </row>
        <row r="12">
          <cell r="A12" t="str">
            <v>11ο ΓΥΜΝΑΣΙΟ ΠΑΤΡΩΝ</v>
          </cell>
        </row>
        <row r="13">
          <cell r="A13" t="str">
            <v>12ο ΓΥΜΝΑΣΙΟ ΠΑΤΡΩΝ</v>
          </cell>
        </row>
        <row r="14">
          <cell r="A14" t="str">
            <v>13ο ΓΥΜΝΑΣΙΟ ΠΑΤΡΩΝ</v>
          </cell>
        </row>
        <row r="15">
          <cell r="A15" t="str">
            <v>14ο ΓΥΜΝΑΣΙΟ ΠΑΤΡΩΝ</v>
          </cell>
        </row>
        <row r="16">
          <cell r="A16" t="str">
            <v>15ο ΓΥΜΝΑΣΙΟ ΠΑΤΡΩΝ</v>
          </cell>
        </row>
        <row r="17">
          <cell r="A17" t="str">
            <v>16ο ΓΥΜΝΑΣΙΟ ΠΑΤΡΩΝ</v>
          </cell>
        </row>
        <row r="18">
          <cell r="A18" t="str">
            <v>17ο ΓΥΜΝΑΣΙΟ ΠΑΤΡΩΝ</v>
          </cell>
        </row>
        <row r="19">
          <cell r="A19" t="str">
            <v>18ο ΓΥΜΝΑΣΙΟ ΠΑΤΡΩΝ</v>
          </cell>
        </row>
        <row r="20">
          <cell r="A20" t="str">
            <v>19ο ΓΥΜΝΑΣΙΟ ΠΑΤΡΩΝ</v>
          </cell>
        </row>
        <row r="21">
          <cell r="A21" t="str">
            <v>20ο ΓΥΜΝΑΣΙΟ ΠΑΤΡΩΝ</v>
          </cell>
        </row>
        <row r="22">
          <cell r="A22" t="str">
            <v>21ο ΓΥΜΝΑΣΙΟ ΠΑΤΡΩΝ</v>
          </cell>
        </row>
        <row r="23">
          <cell r="A23" t="str">
            <v>ΓΥΜΝΑΣΙΟ ΑΓΙΟΥ ΒΑΣΙΛΕΙΟΥ</v>
          </cell>
        </row>
        <row r="24">
          <cell r="A24" t="str">
            <v>ΓΥΜΝΑΣΙΟ ΒΡΑΧΝΕΙΚΩΝ</v>
          </cell>
        </row>
        <row r="25">
          <cell r="A25" t="str">
            <v>ΓΥΜΝΑΣΙΟ ΔΕΜΕΝΙΚΩΝ</v>
          </cell>
        </row>
        <row r="26">
          <cell r="A26" t="str">
            <v>ΓΥΜΝΑΣΙΟ ΚΑΣΤΡΙΤΣΙΟΥ</v>
          </cell>
        </row>
        <row r="27">
          <cell r="A27" t="str">
            <v>ΓΥΜΝΑΣΙΟ ΟΒΡΥΑΣ</v>
          </cell>
        </row>
        <row r="28">
          <cell r="A28" t="str">
            <v>1ο ΓΥΜΝΑΣΙΟ ΠΑΡΑΛΙΑΣ</v>
          </cell>
        </row>
        <row r="29">
          <cell r="A29" t="str">
            <v>2ο ΓΥΜΝΑΣΙΟ ΠΑΡΑΛΙΑΣ</v>
          </cell>
        </row>
        <row r="30">
          <cell r="A30" t="str">
            <v>ΓΥΜΝΑΣΙΟ ΡΙΟΥ</v>
          </cell>
        </row>
        <row r="31">
          <cell r="A31" t="str">
            <v>ΓΥΜΝΑΣΙΟ ΣΑΡΑΒΑΛΙΟΥ</v>
          </cell>
        </row>
        <row r="32">
          <cell r="A32" t="str">
            <v>1ο ΕΣΠΕΡΙΝΟ ΓΥΜΝΑΣΙΟ ΠΑΤΡΩΝ</v>
          </cell>
        </row>
        <row r="33">
          <cell r="A33" t="str">
            <v>2ο ΕΣΠΕΡΙΝΟ ΓΥΜΝΑΣΙΟ ΠΑΤΡΩΝ</v>
          </cell>
        </row>
        <row r="34">
          <cell r="A34" t="str">
            <v>ΜΟΥΣΙΚΟ ΣΧΟΛΕΙΟ ΠΑΤΡΩΝ</v>
          </cell>
        </row>
        <row r="35">
          <cell r="A35" t="str">
            <v>ΠΕΙΡΑΜΑΤΙΚΟ ΓΥΜΝΑΣΙΟ</v>
          </cell>
        </row>
        <row r="36">
          <cell r="A36" t="str">
            <v>ΠΕΙΡΑΜΑΤΙΚΟ ΓΕΛ</v>
          </cell>
        </row>
        <row r="37">
          <cell r="A37" t="str">
            <v>ΠΕΙΡΑΜΑΤΙΚΟ ΓΥΜΝΑΣΙΟ ΑΕΙ</v>
          </cell>
        </row>
        <row r="38">
          <cell r="A38" t="str">
            <v>ΠΕΙΡΑΜΑΤΙΚΟ ΓΕΛ ΑΕΙ</v>
          </cell>
        </row>
        <row r="39">
          <cell r="A39" t="str">
            <v>1ο ΓΕΛ ΠΑΤΡΩΝ</v>
          </cell>
        </row>
        <row r="40">
          <cell r="A40" t="str">
            <v>2ο ΓΕΛ ΠΑΤΡΩΝ</v>
          </cell>
        </row>
        <row r="41">
          <cell r="A41" t="str">
            <v>3ο ΓΕΛ ΠΑΤΡΩΝ</v>
          </cell>
        </row>
        <row r="42">
          <cell r="A42" t="str">
            <v>4ο ΓΕΛ ΠΑΤΡΩΝ</v>
          </cell>
        </row>
        <row r="43">
          <cell r="A43" t="str">
            <v>5ο ΓΕΛ ΠΑΤΡΩΝ</v>
          </cell>
        </row>
        <row r="44">
          <cell r="A44" t="str">
            <v>6ο ΓΕΛ ΠΑΤΡΩΝ</v>
          </cell>
        </row>
        <row r="45">
          <cell r="A45" t="str">
            <v>7ο ΓΕΛ ΠΑΤΡΩΝ</v>
          </cell>
        </row>
        <row r="46">
          <cell r="A46" t="str">
            <v>8ο ΓΕΛ ΠΑΤΡΩΝ</v>
          </cell>
        </row>
        <row r="47">
          <cell r="A47" t="str">
            <v>9ο ΓΕΛ ΠΑΤΡΩΝ</v>
          </cell>
        </row>
        <row r="48">
          <cell r="A48" t="str">
            <v>10ο ΓΕΛ ΠΑΤΡΩΝ</v>
          </cell>
        </row>
        <row r="49">
          <cell r="A49" t="str">
            <v>11ο ΓΕΛ ΠΑΤΡΩΝ</v>
          </cell>
        </row>
        <row r="50">
          <cell r="A50" t="str">
            <v>12ο ΓΕΛ ΠΑΤΡΩΝ</v>
          </cell>
        </row>
        <row r="51">
          <cell r="A51" t="str">
            <v>13ο ΓΕΛ ΠΑΤΡΩΝ</v>
          </cell>
        </row>
        <row r="52">
          <cell r="A52" t="str">
            <v>ΓΕΛ ΒΡΑΧΝΕΙΚΩΝ</v>
          </cell>
        </row>
        <row r="53">
          <cell r="A53" t="str">
            <v>ΓΕΛ ΔΕΜΕΝΙΚΩΝ</v>
          </cell>
        </row>
        <row r="54">
          <cell r="A54" t="str">
            <v>ΓΕΛ ΚΑΣΤΡΙΤΣΙΟΥ</v>
          </cell>
        </row>
        <row r="55">
          <cell r="A55" t="str">
            <v>ΓΕΛ ΠΑΡΑΛΙΑΣ</v>
          </cell>
        </row>
        <row r="56">
          <cell r="A56" t="str">
            <v>ΓΕΛ ΡΙΟΥ</v>
          </cell>
        </row>
        <row r="57">
          <cell r="A57" t="str">
            <v>ΕΣΠΕΡΙΝΟ ΓΕΛ ΠΑΤΡΩΝ</v>
          </cell>
        </row>
        <row r="58">
          <cell r="A58" t="str">
            <v>1ο ΕΠΑΛ ΠΑΤΡΩΝ</v>
          </cell>
        </row>
        <row r="59">
          <cell r="A59" t="str">
            <v>2ο ΕΠΑΛ ΠΑΤΡΩΝ</v>
          </cell>
        </row>
        <row r="60">
          <cell r="A60" t="str">
            <v>3ο ΕΠΑΛ ΠΑΤΡΩΝ</v>
          </cell>
        </row>
        <row r="61">
          <cell r="A61" t="str">
            <v>4ο ΕΠΑΛ ΠΑΤΡΩΝ</v>
          </cell>
        </row>
        <row r="62">
          <cell r="A62" t="str">
            <v>5ο ΕΠΑΛ ΠΑΤΡΩΝ</v>
          </cell>
        </row>
        <row r="63">
          <cell r="A63" t="str">
            <v>6ο ΕΠΑΛ ΠΑΤΡΩΝ</v>
          </cell>
        </row>
        <row r="64">
          <cell r="A64" t="str">
            <v>7ο ΕΠΑΛ ΠΑΤΡΩΝ</v>
          </cell>
        </row>
        <row r="65">
          <cell r="A65" t="str">
            <v>9ο ΕΠΑΛ ΠΑΤΡΩΝ</v>
          </cell>
        </row>
        <row r="66">
          <cell r="A66" t="str">
            <v>ΕΠΑΛ ΠΑΡΑΛΙΑΣ</v>
          </cell>
        </row>
        <row r="67">
          <cell r="A67" t="str">
            <v>1η ΕΠΑΣ ΠΑΤΡΩΝ</v>
          </cell>
        </row>
        <row r="68">
          <cell r="A68" t="str">
            <v>2η ΕΠΑΣ ΠΑΤΡΩΝ</v>
          </cell>
        </row>
        <row r="69">
          <cell r="A69" t="str">
            <v>1ο ΓΥΜΝΑΣΙΟ ΑΙΓΙΟΥ</v>
          </cell>
        </row>
        <row r="70">
          <cell r="A70" t="str">
            <v>2ο ΓΥΜΝΑΣΙΟ ΑΙΓΙΟΥ</v>
          </cell>
        </row>
        <row r="71">
          <cell r="A71" t="str">
            <v>3ο ΓΥΜΝΑΣΙΟ ΑΙΓΙΟΥ</v>
          </cell>
        </row>
        <row r="72">
          <cell r="A72" t="str">
            <v>4ο ΓΥΜΝΑΣΙΟ ΑΙΓΙΟΥ</v>
          </cell>
        </row>
        <row r="73">
          <cell r="A73" t="str">
            <v>ΓΥΜΝΑΣΙΟ ΑΙΓΕΙΡΑΣ</v>
          </cell>
        </row>
        <row r="74">
          <cell r="A74" t="str">
            <v>ΓΥΜΝΑΣΙΟ ΑΚΡΑΤΑΣ</v>
          </cell>
        </row>
        <row r="75">
          <cell r="A75" t="str">
            <v>ΓΥΜΝΑΣΙΟ ΔΙΑΚΟΠΤΟΥ</v>
          </cell>
        </row>
        <row r="76">
          <cell r="A76" t="str">
            <v>ΓΥΜΝΑΣΙΟ ΚΑΜΑΡΩΝ</v>
          </cell>
        </row>
        <row r="77">
          <cell r="A77" t="str">
            <v>ΕΣΠΕΡΙΝΟ ΓΥΜΝΑΣΙΟ ΑΙΓΙΟΥ</v>
          </cell>
        </row>
        <row r="78">
          <cell r="A78" t="str">
            <v>1ο ΓΕΛ ΑΙΓΙΟΥ</v>
          </cell>
        </row>
        <row r="79">
          <cell r="A79" t="str">
            <v>2ο ΓΕΛ ΑΙΓΙΟΥ</v>
          </cell>
        </row>
        <row r="80">
          <cell r="A80" t="str">
            <v>ΓΕΛ ΑΚΡΑΤΑΣ</v>
          </cell>
        </row>
        <row r="81">
          <cell r="A81" t="str">
            <v>ΓΕΛ ΑΙΓΕΙΡΑΣ</v>
          </cell>
        </row>
        <row r="82">
          <cell r="A82" t="str">
            <v>ΓΕΛ ΔΙΑΚΟΠΤΟΥ</v>
          </cell>
        </row>
        <row r="83">
          <cell r="A83" t="str">
            <v>ΓΕΛ ΚΑΜΑΡΩΝ</v>
          </cell>
        </row>
        <row r="84">
          <cell r="A84" t="str">
            <v>ΕΣΠΕΡΙΝΟ ΓΕΛ ΑΙΓΙΟΥ</v>
          </cell>
        </row>
        <row r="85">
          <cell r="A85" t="str">
            <v>1ο ΕΠΑΛ ΑΙΓΙΟΥ</v>
          </cell>
        </row>
        <row r="86">
          <cell r="A86" t="str">
            <v>2ο ΕΠΑΛ ΑΙΓΙΟΥ</v>
          </cell>
        </row>
        <row r="87">
          <cell r="A87" t="str">
            <v>ΓΥΜΝΑΣΙΟ ΔΑΦΝΗΣ</v>
          </cell>
        </row>
        <row r="88">
          <cell r="A88" t="str">
            <v>ΓΥΜΝΑΣΙΟ ΚΑΛΑΒΡΥΤΩΝ</v>
          </cell>
        </row>
        <row r="89">
          <cell r="A89" t="str">
            <v>ΓΥΜΝΑΣΙΟ ΚΛΕΙΤΟΡΙΑΣ</v>
          </cell>
        </row>
        <row r="90">
          <cell r="A90" t="str">
            <v>ΓΥΜΝΑΣΙΟ ΨΩΦΙΔΑΣ</v>
          </cell>
        </row>
        <row r="91">
          <cell r="A91" t="str">
            <v>ΓΕΛ ΔΑΦΝΗΣ</v>
          </cell>
        </row>
        <row r="92">
          <cell r="A92" t="str">
            <v>ΓΕΛ ΚΑΛΑΒΡΥΤΩΝ</v>
          </cell>
        </row>
        <row r="93">
          <cell r="A93" t="str">
            <v>ΓΕΛ ΚΛΕΙΤΟΡΙΑΣ</v>
          </cell>
        </row>
        <row r="94">
          <cell r="A94" t="str">
            <v>ΕΠΑΛ ΚΑΛΑΒΡΥΤΩΝ</v>
          </cell>
        </row>
        <row r="95">
          <cell r="A95" t="str">
            <v>ΓΥΜΝΑΣΙΟ ΕΡΥΜΑΝΘΕΙΑΣ</v>
          </cell>
        </row>
        <row r="96">
          <cell r="A96" t="str">
            <v>ΓΥΜΝΑΣΙΟ ΚΑΤΩ ΑΧΑΪΑΣ</v>
          </cell>
        </row>
        <row r="97">
          <cell r="A97" t="str">
            <v>ΓΥΜΝΑΣΙΟ ΛΑΚΚΟΠΕΤΡΑΣ</v>
          </cell>
        </row>
        <row r="98">
          <cell r="A98" t="str">
            <v>ΓΥΜΝΑΣΙΟ ΛΑΠΠΑ</v>
          </cell>
        </row>
        <row r="99">
          <cell r="A99" t="str">
            <v>ΓΥΜΝΑΣΙΟ ΛΟΥΣΙΚΩΝ</v>
          </cell>
        </row>
        <row r="100">
          <cell r="A100" t="str">
            <v>ΓΥΜΝΑΣΙΟ ΜΑΖΑΡΑΚΙΟΥ</v>
          </cell>
        </row>
        <row r="101">
          <cell r="A101" t="str">
            <v>ΓΥΜΝΑΣΙΟ ΡΙΟΛΟΥ</v>
          </cell>
        </row>
        <row r="102">
          <cell r="A102" t="str">
            <v>ΓΥΜΝΑΣΙΟ ΣΑΓΕΙΚΩΝ</v>
          </cell>
        </row>
        <row r="103">
          <cell r="A103" t="str">
            <v>ΓΥΜΝΑΣΙΟ ΣΤΑΥΡΟΔΡΟΜΙΟΥ</v>
          </cell>
        </row>
        <row r="104">
          <cell r="A104" t="str">
            <v>ΓΥΜΝΑΣΙΟ ΦΑΡΩΝ</v>
          </cell>
        </row>
        <row r="105">
          <cell r="A105" t="str">
            <v>ΓΥΜΝΑΣΙΟ ΧΑΛΑΝΔΡΙΤΣΑΣ</v>
          </cell>
        </row>
        <row r="106">
          <cell r="A106" t="str">
            <v>ΓΕΛ ΕΡΥΜΑΝΘΕΙΑΣ</v>
          </cell>
        </row>
        <row r="107">
          <cell r="A107" t="str">
            <v>ΓΕΛ ΚΑΤΩ ΑΧΑΪΑΣ</v>
          </cell>
        </row>
        <row r="108">
          <cell r="A108" t="str">
            <v>ΓΕΛ ΛΑΠΠΑ</v>
          </cell>
        </row>
        <row r="109">
          <cell r="A109" t="str">
            <v>ΓΕΛ ΛΟΥΣΙΚΩΝ</v>
          </cell>
        </row>
        <row r="110">
          <cell r="A110" t="str">
            <v>ΕΠΑΛ ΚΑΤΩ ΑΧΑΪΑΣ</v>
          </cell>
        </row>
        <row r="111">
          <cell r="A111" t="str">
            <v>ΤΕΕ ΕΙΔ. ΑΓΩΓΗΣ ΠΑΤΡΩΝ</v>
          </cell>
        </row>
        <row r="112">
          <cell r="A112" t="str">
            <v>Ε.Ε.Ε.Ε.Κ.</v>
          </cell>
        </row>
        <row r="113">
          <cell r="A113" t="str">
            <v>22ο ΓΥΜΝΑΣΙΟ ΠΑΤΡΩΝ</v>
          </cell>
        </row>
        <row r="114">
          <cell r="A114" t="str">
            <v>ΤΕΕ ΕΙΔΙΚΗΣ ΑΓΩΓΗΣ</v>
          </cell>
        </row>
        <row r="115">
          <cell r="A115" t="str">
            <v>ΕΕΕΕΚ ΑΧΑΪΑΣ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tg3_gia_yper"/>
      <sheetName val="Φύλλο2"/>
      <sheetName val="Φύλλο3"/>
      <sheetName val="Φύλλο1 (2)"/>
      <sheetName val="3_Ώρες_ανάθεσης_σε_εκπαιδευτικο"/>
      <sheetName val="5_Εκτίμηση_πλεονασμάτων-2014091"/>
      <sheetName val="ΑΙΤΗΣΕΙΣ_ΥΠΕΡΑΡΙΘΜΩΝ"/>
      <sheetName val="2014-ΤΟΠΟΘ-ΟΡΙΣΤ"/>
      <sheetName val="ΤΑ ΠΑΝΤΑ ΟΛΑ_15-9-2014 sorted"/>
      <sheetName val="Φύλλο1"/>
      <sheetName val="πραξεις-ΠΥΣΔΕ"/>
      <sheetName val="χωρις-δήλωση_ΠΡ39-40"/>
      <sheetName val="διαθεσεισ_Αθμια"/>
      <sheetName val="aitiseis-yperarithmon-20140915 "/>
      <sheetName val="ΤΟΠΟΘΕΤΗΣΕΙΣ-20140924"/>
      <sheetName val="ΤΑ ΠΑΝΤΑ ΟΛΑ 30-9-2014"/>
      <sheetName val="ΤΟΠΟΘΕΤΗΣΕΙΣ-20141002"/>
      <sheetName val="3_Ώρες_ανάθεσης_σε_εκπαιδευ (2)"/>
      <sheetName val="Φύλλο1 (3)"/>
      <sheetName val="ΤΑ ΠΑΝΤΑ ΟΛΑ_22-10-2014"/>
      <sheetName val="Λίστα DIATHESH PYSDE sent PDE"/>
      <sheetName val="ΓΙΑ ΤΟΠΟΘΕΤΗΣΕΙΣ-ΕΠΕΞΕΡΓΑΣΙΑ-15"/>
      <sheetName val="ΤΑ ΠΑΝΤΑ ΟΛΑ 3-9-2015"/>
      <sheetName val="ΤΑ ΠΑΝΤΑ ΟΛΑ 24-9-2015-sorted"/>
      <sheetName val="ΤΟΠΟΘΕΤΗΣΕΙΣ-201509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E28" t="str">
            <v>ΔΙΑΘΕΣΗ</v>
          </cell>
        </row>
        <row r="29">
          <cell r="E29" t="str">
            <v>ΑΠΟΣΠΑΣΗ</v>
          </cell>
        </row>
        <row r="30">
          <cell r="E30" t="str">
            <v>ΑΡΣΗ ΥΠΕΡΑΡΙΘΜΙΑΣ</v>
          </cell>
        </row>
        <row r="31">
          <cell r="E31" t="str">
            <v>ΤΟΠΟΘΕΤΗΣΗ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πραξεις-ΠΥΣΔΕ"/>
      <sheetName val="Φύλλο1 (3)"/>
      <sheetName val="Λίστα DIATHESH PYSDE sent PDE"/>
      <sheetName val="onomastika erhontai ACHAIA"/>
      <sheetName val="apospaseis ypopaith-20150918"/>
      <sheetName val="ομαδες σχολείων"/>
      <sheetName val="Φύλλο3 (2)"/>
      <sheetName val="Φύλλο2 (2)"/>
      <sheetName val="GroupSpecialities-edit.rdl"/>
      <sheetName val="ΤΑ ΠΑΝΤΑ ΟΛΑ 3-9-2015"/>
      <sheetName val="ΤΑ ΠΑΝΤΑ ΟΛΑ 24-9-2015-sorted"/>
      <sheetName val="Ηρθαν από αλλο ΠΥΣΔΕ 2015"/>
      <sheetName val="ΜΟΡΙΑ ΕΝΤΟΣ ΠΥΣΔΕ 2015-2016"/>
      <sheetName val="2015 moria apo alla PYSDE check"/>
      <sheetName val="ΣΥΝΟΛΙΚΟ"/>
      <sheetName val="Φύλλο1"/>
    </sheetNames>
    <sheetDataSet>
      <sheetData sheetId="0"/>
      <sheetData sheetId="1">
        <row r="5">
          <cell r="A5">
            <v>189067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2" t="str">
            <v>1ο ΓΥΜΝΑΣΙΟ ΠΑΤΡΩΝ</v>
          </cell>
        </row>
        <row r="162">
          <cell r="A162" t="str">
            <v>ΑΠΟΣΠΑΣΗ</v>
          </cell>
        </row>
        <row r="163">
          <cell r="A163" t="str">
            <v>ΔΙΑΘΕΣΗ</v>
          </cell>
        </row>
        <row r="164">
          <cell r="A164" t="str">
            <v>ΑΠΟΣΠΑΣΗ ΓΙΑ ΑΝΑΓΚΕΣ ΤΗΣ ΥΠΗΡΕΣΙΑΣ</v>
          </cell>
        </row>
        <row r="165">
          <cell r="A165" t="str">
            <v>ΟΛΙΚΗ ΔΙΑΘΕΣΗ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2"/>
      <sheetName val="Φύλλο1"/>
      <sheetName val="Φύλλο3"/>
      <sheetName val="ομαδες σχολείων"/>
      <sheetName val="ΤΕΛΙΚΟ-ΟΛΑ-ΜΑΖΙ-2012"/>
      <sheetName val="ΓΙΑ ΤΟΠΟΘΕΤΗΣΕΙΣ-ΕΠΕΞ-2013"/>
      <sheetName val="rtg3_gia_yper-2014"/>
      <sheetName val="2014-ΤΟΠΟΘ-ΟΡΙΣΤ"/>
      <sheetName val="aitiseis-yperarithmon-20140915 "/>
      <sheetName val="ΤΑ ΠΑΝΤΑ ΟΛΑ 08-6-2015 (2)"/>
      <sheetName val="DIATHESIMOI"/>
      <sheetName val="ΤΑ ΠΑΝΤΑ ΟΛΑ 21-8-2015"/>
      <sheetName val="ΤΑ ΠΑΝΤΑ ΟΛΑ 3-9-2015"/>
      <sheetName val="GroupSpecialities-edit.rdl"/>
      <sheetName val="ΟΡΓΑΝΙΚΑ ΚΕΝΑ - ΥΠΕΡΑΡ 2015"/>
      <sheetName val="ΣΥΝΟΛΙΚΟ-υπεραρ-2015"/>
      <sheetName val="ΓΙΑ ΤΟΠΟΘΕΤΗΣΕΙΣ-ΕΠΕΞΕΡΓΑΣΙΑ-15"/>
      <sheetName val="onomastika feugoun ACHAIA s (2)"/>
      <sheetName val="Λίστα DIATHESH PYSDE sent PDE"/>
      <sheetName val="3_Ώρες_ανάθεσης_σε_εκπαιδευτικο"/>
      <sheetName val="4_Εκτίμηση_Κενών-20150913"/>
      <sheetName val="5_Εκτίμηση_πλεονασμάτων-2015091"/>
      <sheetName val="leitoyrgika_kena_sent_anak2"/>
      <sheetName val="aitiseis-apospasis-20150915"/>
      <sheetName val="aitiseis-allo-pysde-20150915"/>
      <sheetName val="aitiseis-oristikis-20150915"/>
      <sheetName val="aitiseis-yperarithmon-2015914"/>
      <sheetName val="Φύλλο2 (2)"/>
    </sheetNames>
    <sheetDataSet>
      <sheetData sheetId="0"/>
      <sheetData sheetId="1">
        <row r="3">
          <cell r="A3" t="str">
            <v>ΝΑΙ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3">
          <cell r="A33">
            <v>14</v>
          </cell>
        </row>
        <row r="34">
          <cell r="A34">
            <v>15</v>
          </cell>
        </row>
        <row r="35">
          <cell r="A35">
            <v>16</v>
          </cell>
        </row>
        <row r="36">
          <cell r="A36">
            <v>17</v>
          </cell>
        </row>
        <row r="37">
          <cell r="A37">
            <v>18</v>
          </cell>
        </row>
        <row r="38">
          <cell r="A38">
            <v>19</v>
          </cell>
        </row>
        <row r="39">
          <cell r="A39">
            <v>20</v>
          </cell>
        </row>
        <row r="40">
          <cell r="A40">
            <v>21</v>
          </cell>
        </row>
        <row r="41">
          <cell r="A41">
            <v>22</v>
          </cell>
        </row>
        <row r="42">
          <cell r="A42">
            <v>23</v>
          </cell>
        </row>
        <row r="43">
          <cell r="A43">
            <v>24</v>
          </cell>
        </row>
        <row r="44">
          <cell r="A44">
            <v>25</v>
          </cell>
        </row>
        <row r="45">
          <cell r="A45">
            <v>26</v>
          </cell>
        </row>
        <row r="46">
          <cell r="A46">
            <v>27</v>
          </cell>
        </row>
        <row r="47">
          <cell r="A47">
            <v>28</v>
          </cell>
        </row>
        <row r="48">
          <cell r="A48">
            <v>29</v>
          </cell>
        </row>
        <row r="49">
          <cell r="A49">
            <v>30</v>
          </cell>
        </row>
        <row r="50">
          <cell r="A50">
            <v>31</v>
          </cell>
        </row>
        <row r="51">
          <cell r="A51">
            <v>32</v>
          </cell>
        </row>
        <row r="52">
          <cell r="A52">
            <v>33</v>
          </cell>
        </row>
        <row r="53">
          <cell r="A53">
            <v>34</v>
          </cell>
        </row>
        <row r="54">
          <cell r="A54">
            <v>35</v>
          </cell>
        </row>
        <row r="55">
          <cell r="A55">
            <v>36</v>
          </cell>
        </row>
        <row r="56">
          <cell r="A56">
            <v>37</v>
          </cell>
        </row>
        <row r="57">
          <cell r="A57">
            <v>38</v>
          </cell>
        </row>
        <row r="58">
          <cell r="A58">
            <v>39</v>
          </cell>
        </row>
        <row r="59">
          <cell r="A59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>
            <v>155594</v>
          </cell>
        </row>
      </sheetData>
      <sheetData sheetId="27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99"/>
  <sheetViews>
    <sheetView tabSelected="1" zoomScaleNormal="100" workbookViewId="0">
      <pane xSplit="4" ySplit="1" topLeftCell="F92" activePane="bottomRight" state="frozen"/>
      <selection pane="topRight" activeCell="E1" sqref="E1"/>
      <selection pane="bottomLeft" activeCell="A2" sqref="A2"/>
      <selection pane="bottomRight" activeCell="M101" sqref="M101"/>
    </sheetView>
  </sheetViews>
  <sheetFormatPr defaultColWidth="8.88671875" defaultRowHeight="12"/>
  <cols>
    <col min="1" max="1" width="3.33203125" style="15" bestFit="1" customWidth="1"/>
    <col min="2" max="2" width="8.109375" style="63" customWidth="1"/>
    <col min="3" max="3" width="22.109375" style="51" customWidth="1"/>
    <col min="4" max="4" width="15.5546875" style="15" bestFit="1" customWidth="1"/>
    <col min="5" max="5" width="11.33203125" style="15" bestFit="1" customWidth="1"/>
    <col min="6" max="6" width="36.6640625" style="15" bestFit="1" customWidth="1"/>
    <col min="7" max="7" width="10.5546875" style="15" customWidth="1"/>
    <col min="8" max="10" width="9.109375" style="15"/>
    <col min="11" max="11" width="8" style="51" customWidth="1"/>
    <col min="12" max="12" width="6.6640625" style="55" bestFit="1" customWidth="1"/>
    <col min="13" max="13" width="9.88671875" style="15" bestFit="1" customWidth="1"/>
    <col min="14" max="14" width="9.44140625" style="15" bestFit="1" customWidth="1"/>
    <col min="15" max="15" width="6.109375" style="15" customWidth="1"/>
    <col min="16" max="16" width="12.5546875" style="15" bestFit="1" customWidth="1"/>
    <col min="17" max="17" width="8.33203125" style="15" customWidth="1"/>
    <col min="18" max="18" width="10.5546875" style="15" customWidth="1"/>
    <col min="19" max="19" width="9.88671875" style="15" customWidth="1"/>
    <col min="20" max="20" width="7" style="15" bestFit="1" customWidth="1"/>
    <col min="21" max="21" width="8.88671875" style="15" customWidth="1"/>
    <col min="22" max="23" width="8.33203125" style="15" bestFit="1" customWidth="1"/>
    <col min="24" max="24" width="11.88671875" style="15" bestFit="1" customWidth="1"/>
    <col min="25" max="25" width="11.5546875" style="15" customWidth="1"/>
    <col min="26" max="26" width="8.5546875" style="15" bestFit="1" customWidth="1"/>
    <col min="27" max="27" width="8.6640625" style="15" bestFit="1" customWidth="1"/>
    <col min="28" max="28" width="8.5546875" style="15" bestFit="1" customWidth="1"/>
    <col min="29" max="29" width="8.88671875" style="15"/>
    <col min="30" max="30" width="5.33203125" style="15" customWidth="1"/>
    <col min="31" max="31" width="19.44140625" style="15" customWidth="1"/>
    <col min="32" max="16384" width="8.88671875" style="15"/>
  </cols>
  <sheetData>
    <row r="1" spans="1:28" s="21" customFormat="1" ht="48">
      <c r="A1" s="1" t="s">
        <v>361</v>
      </c>
      <c r="B1" s="1" t="s">
        <v>0</v>
      </c>
      <c r="C1" s="48" t="s">
        <v>1</v>
      </c>
      <c r="D1" s="1" t="s">
        <v>3</v>
      </c>
      <c r="E1" s="1" t="s">
        <v>56</v>
      </c>
      <c r="F1" s="1" t="s">
        <v>4</v>
      </c>
      <c r="G1" s="1" t="s">
        <v>6</v>
      </c>
      <c r="H1" s="1" t="s">
        <v>7</v>
      </c>
      <c r="I1" s="1" t="s">
        <v>5</v>
      </c>
      <c r="J1" s="19" t="s">
        <v>8</v>
      </c>
      <c r="K1" s="1" t="s">
        <v>58</v>
      </c>
      <c r="L1" s="1" t="s">
        <v>9</v>
      </c>
      <c r="M1" s="1" t="s">
        <v>57</v>
      </c>
      <c r="N1" s="20" t="s">
        <v>30</v>
      </c>
      <c r="O1" s="1" t="s">
        <v>10</v>
      </c>
      <c r="P1" s="1" t="s">
        <v>2</v>
      </c>
      <c r="Q1" s="1" t="s">
        <v>40</v>
      </c>
      <c r="R1" s="1" t="s">
        <v>41</v>
      </c>
      <c r="S1" s="20" t="s">
        <v>11</v>
      </c>
      <c r="T1" s="1" t="s">
        <v>12</v>
      </c>
      <c r="U1" s="1" t="s">
        <v>14</v>
      </c>
      <c r="V1" s="1" t="s">
        <v>13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</row>
    <row r="2" spans="1:28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s="37" customFormat="1">
      <c r="A3" s="37">
        <v>1</v>
      </c>
      <c r="B3" s="39">
        <v>192827</v>
      </c>
      <c r="C3" s="45" t="s">
        <v>70</v>
      </c>
      <c r="D3" s="45" t="s">
        <v>61</v>
      </c>
      <c r="E3" s="39" t="s">
        <v>65</v>
      </c>
      <c r="F3" s="39" t="s">
        <v>71</v>
      </c>
      <c r="G3" s="66">
        <v>31</v>
      </c>
      <c r="H3" s="66">
        <v>5</v>
      </c>
      <c r="I3" s="66">
        <v>0</v>
      </c>
      <c r="J3" s="38">
        <f t="shared" ref="J3:J11" si="0">IF(G3&lt;=10,G3,IF(G3&lt;=20,10+(G3-10)*1.5,(25+(G3-20)*2)))+IF(G3&lt;10,H3/12,IF(G3&lt;20,(H3/12)*1.5,((H3/12)*2)))+IF(G3&lt;10,  IF(I3&gt;=15,1/12,0), IF(G3&lt;20,  IF(I3&gt;=15,1.5/12,0), IF(I3&gt;=15,2/12,0)))</f>
        <v>47.833333333333336</v>
      </c>
      <c r="K3" s="39"/>
      <c r="L3" s="39"/>
      <c r="M3" s="39"/>
      <c r="N3" s="7">
        <f t="shared" ref="N3:N11" si="1">J3+K3+L3+M3</f>
        <v>47.833333333333336</v>
      </c>
      <c r="O3" s="42">
        <v>4</v>
      </c>
      <c r="P3" s="40" t="s">
        <v>23</v>
      </c>
      <c r="Q3" s="42"/>
      <c r="R3" s="40"/>
      <c r="S3" s="47" t="s">
        <v>358</v>
      </c>
      <c r="T3" s="11"/>
      <c r="U3" s="11"/>
      <c r="V3" s="11"/>
      <c r="W3" s="2"/>
      <c r="X3" s="2"/>
      <c r="Y3" s="2"/>
      <c r="Z3" s="2"/>
      <c r="AA3" s="2"/>
      <c r="AB3" s="2"/>
    </row>
    <row r="4" spans="1:28">
      <c r="A4" s="22">
        <v>2</v>
      </c>
      <c r="B4" s="39">
        <v>169373</v>
      </c>
      <c r="C4" s="45" t="s">
        <v>60</v>
      </c>
      <c r="D4" s="45" t="s">
        <v>61</v>
      </c>
      <c r="E4" s="39" t="s">
        <v>65</v>
      </c>
      <c r="F4" s="39" t="s">
        <v>62</v>
      </c>
      <c r="G4" s="3">
        <v>33</v>
      </c>
      <c r="H4" s="3">
        <v>6</v>
      </c>
      <c r="I4" s="3">
        <v>25</v>
      </c>
      <c r="J4" s="23">
        <f t="shared" si="0"/>
        <v>52.166666666666664</v>
      </c>
      <c r="K4" s="39"/>
      <c r="L4" s="39"/>
      <c r="M4" s="39"/>
      <c r="N4" s="24">
        <f t="shared" si="1"/>
        <v>52.166666666666664</v>
      </c>
      <c r="O4" s="4">
        <v>4</v>
      </c>
      <c r="P4" s="8" t="s">
        <v>22</v>
      </c>
      <c r="Q4" s="4"/>
      <c r="R4" s="8"/>
      <c r="S4" s="5"/>
      <c r="T4" s="16"/>
      <c r="U4" s="16"/>
      <c r="V4" s="16"/>
      <c r="W4" s="22"/>
      <c r="X4" s="22"/>
      <c r="Y4" s="22"/>
      <c r="Z4" s="22"/>
      <c r="AA4" s="22"/>
      <c r="AB4" s="22"/>
    </row>
    <row r="5" spans="1:28">
      <c r="A5" s="37">
        <v>3</v>
      </c>
      <c r="B5" s="39">
        <v>196852</v>
      </c>
      <c r="C5" s="45" t="s">
        <v>72</v>
      </c>
      <c r="D5" s="45" t="s">
        <v>64</v>
      </c>
      <c r="E5" s="39" t="s">
        <v>65</v>
      </c>
      <c r="F5" s="39" t="s">
        <v>73</v>
      </c>
      <c r="G5" s="3">
        <v>24</v>
      </c>
      <c r="H5" s="3">
        <v>9</v>
      </c>
      <c r="I5" s="3">
        <v>5</v>
      </c>
      <c r="J5" s="23">
        <f t="shared" si="0"/>
        <v>34.5</v>
      </c>
      <c r="K5" s="39">
        <v>4</v>
      </c>
      <c r="L5" s="39">
        <v>11</v>
      </c>
      <c r="M5" s="39"/>
      <c r="N5" s="24">
        <f t="shared" si="1"/>
        <v>49.5</v>
      </c>
      <c r="O5" s="4">
        <v>4</v>
      </c>
      <c r="P5" s="8" t="s">
        <v>22</v>
      </c>
      <c r="Q5" s="4"/>
      <c r="R5" s="8"/>
      <c r="S5" s="9"/>
      <c r="T5" s="16"/>
      <c r="U5" s="77"/>
      <c r="V5" s="16"/>
      <c r="W5" s="22"/>
      <c r="X5" s="22"/>
      <c r="Y5" s="22"/>
      <c r="Z5" s="22"/>
      <c r="AA5" s="22"/>
      <c r="AB5" s="22"/>
    </row>
    <row r="6" spans="1:28">
      <c r="A6" s="22">
        <v>4</v>
      </c>
      <c r="B6" s="39">
        <v>192808</v>
      </c>
      <c r="C6" s="45" t="s">
        <v>67</v>
      </c>
      <c r="D6" s="45" t="s">
        <v>68</v>
      </c>
      <c r="E6" s="39" t="s">
        <v>65</v>
      </c>
      <c r="F6" s="39" t="s">
        <v>69</v>
      </c>
      <c r="G6" s="3">
        <v>29</v>
      </c>
      <c r="H6" s="3">
        <v>8</v>
      </c>
      <c r="I6" s="3">
        <v>24</v>
      </c>
      <c r="J6" s="23">
        <f t="shared" si="0"/>
        <v>44.5</v>
      </c>
      <c r="K6" s="39">
        <v>4</v>
      </c>
      <c r="L6" s="39"/>
      <c r="M6" s="39"/>
      <c r="N6" s="24">
        <f t="shared" si="1"/>
        <v>48.5</v>
      </c>
      <c r="O6" s="4">
        <v>4</v>
      </c>
      <c r="P6" s="8" t="s">
        <v>22</v>
      </c>
      <c r="Q6" s="4"/>
      <c r="R6" s="8"/>
      <c r="S6" s="9"/>
      <c r="T6" s="16"/>
      <c r="U6" s="16"/>
      <c r="V6" s="16"/>
      <c r="W6" s="22"/>
      <c r="X6" s="22"/>
      <c r="Y6" s="22"/>
      <c r="Z6" s="22"/>
      <c r="AA6" s="22"/>
      <c r="AB6" s="22"/>
    </row>
    <row r="7" spans="1:28">
      <c r="A7" s="37">
        <v>5</v>
      </c>
      <c r="B7" s="39">
        <v>217376</v>
      </c>
      <c r="C7" s="45" t="s">
        <v>74</v>
      </c>
      <c r="D7" s="45" t="s">
        <v>75</v>
      </c>
      <c r="E7" s="39" t="s">
        <v>65</v>
      </c>
      <c r="F7" s="39" t="s">
        <v>76</v>
      </c>
      <c r="G7" s="3">
        <v>21</v>
      </c>
      <c r="H7" s="3">
        <v>8</v>
      </c>
      <c r="I7" s="3">
        <v>11</v>
      </c>
      <c r="J7" s="23">
        <f t="shared" si="0"/>
        <v>28.333333333333332</v>
      </c>
      <c r="K7" s="39">
        <v>4</v>
      </c>
      <c r="L7" s="39">
        <v>11</v>
      </c>
      <c r="M7" s="39"/>
      <c r="N7" s="24">
        <f t="shared" si="1"/>
        <v>43.333333333333329</v>
      </c>
      <c r="O7" s="4">
        <v>4</v>
      </c>
      <c r="P7" s="8" t="s">
        <v>359</v>
      </c>
      <c r="Q7" s="4">
        <v>10</v>
      </c>
      <c r="R7" s="8" t="s">
        <v>22</v>
      </c>
      <c r="S7" s="9"/>
      <c r="T7" s="16"/>
      <c r="U7" s="16"/>
      <c r="V7" s="16"/>
      <c r="W7" s="22"/>
      <c r="X7" s="22"/>
      <c r="Y7" s="22"/>
      <c r="Z7" s="22"/>
      <c r="AA7" s="22"/>
      <c r="AB7" s="22"/>
    </row>
    <row r="8" spans="1:28">
      <c r="A8" s="22">
        <v>6</v>
      </c>
      <c r="B8" s="39">
        <v>189036</v>
      </c>
      <c r="C8" s="45" t="s">
        <v>63</v>
      </c>
      <c r="D8" s="45" t="s">
        <v>64</v>
      </c>
      <c r="E8" s="39" t="s">
        <v>65</v>
      </c>
      <c r="F8" s="39" t="s">
        <v>66</v>
      </c>
      <c r="G8" s="3">
        <v>24</v>
      </c>
      <c r="H8" s="3">
        <v>0</v>
      </c>
      <c r="I8" s="3">
        <v>1</v>
      </c>
      <c r="J8" s="23">
        <f t="shared" si="0"/>
        <v>33</v>
      </c>
      <c r="K8" s="39">
        <v>4</v>
      </c>
      <c r="L8" s="39"/>
      <c r="M8" s="39"/>
      <c r="N8" s="24">
        <f t="shared" si="1"/>
        <v>37</v>
      </c>
      <c r="O8" s="4">
        <v>4</v>
      </c>
      <c r="P8" s="8" t="s">
        <v>22</v>
      </c>
      <c r="Q8" s="4"/>
      <c r="R8" s="8"/>
      <c r="S8" s="9"/>
      <c r="T8" s="16"/>
      <c r="U8" s="16"/>
      <c r="V8" s="16"/>
      <c r="W8" s="22"/>
      <c r="X8" s="22"/>
      <c r="Y8" s="22"/>
      <c r="Z8" s="22"/>
      <c r="AA8" s="22"/>
      <c r="AB8" s="22"/>
    </row>
    <row r="9" spans="1:28">
      <c r="A9" s="37">
        <v>7</v>
      </c>
      <c r="B9" s="39">
        <v>309263</v>
      </c>
      <c r="C9" s="45" t="s">
        <v>364</v>
      </c>
      <c r="D9" s="45" t="s">
        <v>362</v>
      </c>
      <c r="E9" s="39" t="s">
        <v>65</v>
      </c>
      <c r="F9" s="39" t="s">
        <v>365</v>
      </c>
      <c r="G9" s="3">
        <v>16</v>
      </c>
      <c r="H9" s="3">
        <v>6</v>
      </c>
      <c r="I9" s="3">
        <v>6</v>
      </c>
      <c r="J9" s="23">
        <f t="shared" si="0"/>
        <v>19.75</v>
      </c>
      <c r="K9" s="39">
        <v>4</v>
      </c>
      <c r="L9" s="39">
        <v>5</v>
      </c>
      <c r="M9" s="39"/>
      <c r="N9" s="24">
        <f t="shared" si="1"/>
        <v>28.75</v>
      </c>
      <c r="O9" s="65">
        <v>4</v>
      </c>
      <c r="P9" s="8" t="s">
        <v>22</v>
      </c>
      <c r="Q9" s="65">
        <v>10</v>
      </c>
      <c r="R9" s="8" t="s">
        <v>22</v>
      </c>
      <c r="S9" s="65"/>
      <c r="T9" s="65"/>
      <c r="U9" s="65"/>
      <c r="V9" s="65"/>
      <c r="W9" s="65"/>
      <c r="X9" s="65"/>
      <c r="Y9" s="65"/>
      <c r="Z9" s="80"/>
      <c r="AA9" s="65"/>
      <c r="AB9" s="65"/>
    </row>
    <row r="10" spans="1:28">
      <c r="A10" s="22">
        <v>8</v>
      </c>
      <c r="B10" s="39">
        <v>722767</v>
      </c>
      <c r="C10" s="45" t="s">
        <v>77</v>
      </c>
      <c r="D10" s="45" t="s">
        <v>78</v>
      </c>
      <c r="E10" s="39" t="s">
        <v>65</v>
      </c>
      <c r="F10" s="39" t="s">
        <v>79</v>
      </c>
      <c r="G10" s="3">
        <v>6</v>
      </c>
      <c r="H10" s="3">
        <v>0</v>
      </c>
      <c r="I10" s="3">
        <v>13</v>
      </c>
      <c r="J10" s="23">
        <f t="shared" si="0"/>
        <v>6</v>
      </c>
      <c r="K10" s="39"/>
      <c r="L10" s="39"/>
      <c r="M10" s="39"/>
      <c r="N10" s="24">
        <f t="shared" si="1"/>
        <v>6</v>
      </c>
      <c r="O10" s="4"/>
      <c r="P10" s="8"/>
      <c r="Q10" s="4"/>
      <c r="R10" s="8"/>
      <c r="S10" s="9"/>
      <c r="T10" s="16"/>
      <c r="U10" s="16"/>
      <c r="V10" s="16"/>
      <c r="W10" s="22"/>
      <c r="X10" s="22"/>
      <c r="Y10" s="22"/>
      <c r="Z10" s="22"/>
      <c r="AA10" s="22"/>
      <c r="AB10" s="22"/>
    </row>
    <row r="11" spans="1:28">
      <c r="A11" s="37">
        <v>9</v>
      </c>
      <c r="B11" s="39">
        <v>737419</v>
      </c>
      <c r="C11" s="64" t="s">
        <v>80</v>
      </c>
      <c r="D11" s="45" t="s">
        <v>61</v>
      </c>
      <c r="E11" s="39" t="s">
        <v>65</v>
      </c>
      <c r="F11" s="39" t="s">
        <v>26</v>
      </c>
      <c r="G11" s="3">
        <v>1</v>
      </c>
      <c r="H11" s="3">
        <v>8</v>
      </c>
      <c r="I11" s="3">
        <v>3</v>
      </c>
      <c r="J11" s="23">
        <f t="shared" si="0"/>
        <v>1.6666666666666665</v>
      </c>
      <c r="K11" s="39"/>
      <c r="L11" s="39"/>
      <c r="M11" s="39"/>
      <c r="N11" s="24">
        <f t="shared" si="1"/>
        <v>1.6666666666666665</v>
      </c>
      <c r="O11" s="4"/>
      <c r="P11" s="8"/>
      <c r="Q11" s="4"/>
      <c r="R11" s="8"/>
      <c r="S11" s="9"/>
      <c r="T11" s="16"/>
      <c r="U11" s="16"/>
      <c r="V11" s="16"/>
      <c r="W11" s="22"/>
      <c r="X11" s="22"/>
      <c r="Y11" s="22"/>
      <c r="Z11" s="22"/>
      <c r="AA11" s="22"/>
      <c r="AB11" s="22"/>
    </row>
    <row r="12" spans="1:28">
      <c r="A12" s="95" t="s">
        <v>24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7"/>
    </row>
    <row r="13" spans="1:28">
      <c r="A13" s="22">
        <v>1</v>
      </c>
      <c r="B13" s="60">
        <v>709659</v>
      </c>
      <c r="C13" s="64" t="s">
        <v>374</v>
      </c>
      <c r="D13" s="45" t="s">
        <v>232</v>
      </c>
      <c r="E13" s="39" t="s">
        <v>25</v>
      </c>
      <c r="F13" s="39" t="s">
        <v>365</v>
      </c>
      <c r="G13" s="5">
        <v>11</v>
      </c>
      <c r="H13" s="5">
        <v>10</v>
      </c>
      <c r="I13" s="5">
        <v>28</v>
      </c>
      <c r="J13" s="17">
        <f t="shared" ref="J13:J60" si="2">IF(G13&lt;=10,G13,IF(G13&lt;=20,10+(G13-10)*1.5,(25+(G13-20)*2)))+IF(G13&lt;10,H13/12,IF(G13&lt;20,(H13/12)*1.5,((H13/12)*2)))+IF(G13&lt;10,  IF(I13&gt;=15,1/12,0), IF(G13&lt;20,  IF(I13&gt;=15,1.5/12,0), IF(I13&gt;=15,2/12,0)))</f>
        <v>12.875</v>
      </c>
      <c r="K13" s="4">
        <v>4</v>
      </c>
      <c r="L13" s="5">
        <v>19</v>
      </c>
      <c r="M13" s="5">
        <v>30</v>
      </c>
      <c r="N13" s="24">
        <f t="shared" ref="N13:N60" si="3">J13+K13+L13+M13</f>
        <v>65.875</v>
      </c>
      <c r="O13" s="4">
        <v>4</v>
      </c>
      <c r="P13" s="8" t="s">
        <v>23</v>
      </c>
      <c r="Q13" s="4"/>
      <c r="R13" s="8"/>
      <c r="S13" s="10" t="s">
        <v>358</v>
      </c>
      <c r="T13" s="6"/>
      <c r="U13" s="16"/>
      <c r="V13" s="16"/>
      <c r="W13" s="16"/>
      <c r="X13" s="16"/>
      <c r="Y13" s="16"/>
      <c r="Z13" s="16"/>
      <c r="AA13" s="16"/>
      <c r="AB13" s="16"/>
    </row>
    <row r="14" spans="1:28">
      <c r="A14" s="22">
        <v>2</v>
      </c>
      <c r="B14" s="60">
        <v>730017</v>
      </c>
      <c r="C14" s="45" t="s">
        <v>382</v>
      </c>
      <c r="D14" s="45" t="s">
        <v>383</v>
      </c>
      <c r="E14" s="39" t="s">
        <v>25</v>
      </c>
      <c r="F14" s="39" t="s">
        <v>365</v>
      </c>
      <c r="G14" s="5">
        <v>6</v>
      </c>
      <c r="H14" s="5">
        <v>1</v>
      </c>
      <c r="I14" s="5">
        <v>5</v>
      </c>
      <c r="J14" s="17">
        <f t="shared" si="2"/>
        <v>6.083333333333333</v>
      </c>
      <c r="K14" s="4">
        <v>4</v>
      </c>
      <c r="L14" s="12">
        <v>11</v>
      </c>
      <c r="M14" s="12">
        <v>30</v>
      </c>
      <c r="N14" s="24">
        <f t="shared" si="3"/>
        <v>51.083333333333329</v>
      </c>
      <c r="O14" s="4">
        <v>4</v>
      </c>
      <c r="P14" s="8" t="s">
        <v>22</v>
      </c>
      <c r="Q14" s="4">
        <v>10</v>
      </c>
      <c r="R14" s="8" t="s">
        <v>22</v>
      </c>
      <c r="S14" s="10" t="s">
        <v>358</v>
      </c>
      <c r="T14" s="13"/>
      <c r="U14" s="16"/>
      <c r="V14" s="16"/>
      <c r="W14" s="16"/>
      <c r="X14" s="16"/>
      <c r="Y14" s="16"/>
      <c r="Z14" s="16"/>
      <c r="AA14" s="16"/>
      <c r="AB14" s="16"/>
    </row>
    <row r="15" spans="1:28">
      <c r="A15" s="22">
        <v>3</v>
      </c>
      <c r="B15" s="60">
        <v>738257</v>
      </c>
      <c r="C15" s="64" t="s">
        <v>240</v>
      </c>
      <c r="D15" s="45" t="s">
        <v>378</v>
      </c>
      <c r="E15" s="39" t="s">
        <v>25</v>
      </c>
      <c r="F15" s="39" t="s">
        <v>365</v>
      </c>
      <c r="G15" s="5">
        <v>3</v>
      </c>
      <c r="H15" s="5">
        <v>9</v>
      </c>
      <c r="I15" s="5">
        <v>25</v>
      </c>
      <c r="J15" s="17">
        <f t="shared" si="2"/>
        <v>3.8333333333333335</v>
      </c>
      <c r="K15" s="4">
        <v>4</v>
      </c>
      <c r="L15" s="4">
        <v>9</v>
      </c>
      <c r="M15" s="5">
        <v>30</v>
      </c>
      <c r="N15" s="24">
        <f t="shared" si="3"/>
        <v>46.833333333333336</v>
      </c>
      <c r="O15" s="5">
        <v>4</v>
      </c>
      <c r="P15" s="5" t="s">
        <v>359</v>
      </c>
      <c r="Q15" s="5">
        <v>10</v>
      </c>
      <c r="R15" s="5" t="s">
        <v>359</v>
      </c>
      <c r="S15" s="10" t="s">
        <v>358</v>
      </c>
      <c r="T15" s="6"/>
      <c r="U15" s="16"/>
      <c r="V15" s="16"/>
      <c r="W15" s="16"/>
      <c r="X15" s="16"/>
      <c r="Y15" s="16"/>
      <c r="Z15" s="16"/>
      <c r="AA15" s="16"/>
      <c r="AB15" s="16"/>
    </row>
    <row r="16" spans="1:28">
      <c r="A16" s="22">
        <v>4</v>
      </c>
      <c r="B16" s="60">
        <v>737954</v>
      </c>
      <c r="C16" s="64" t="s">
        <v>375</v>
      </c>
      <c r="D16" s="45" t="s">
        <v>132</v>
      </c>
      <c r="E16" s="39" t="s">
        <v>25</v>
      </c>
      <c r="F16" s="39" t="s">
        <v>365</v>
      </c>
      <c r="G16" s="5">
        <v>5</v>
      </c>
      <c r="H16" s="5">
        <v>3</v>
      </c>
      <c r="I16" s="5">
        <v>24</v>
      </c>
      <c r="J16" s="17">
        <f t="shared" si="2"/>
        <v>5.333333333333333</v>
      </c>
      <c r="K16" s="4">
        <v>4</v>
      </c>
      <c r="L16" s="5">
        <v>4</v>
      </c>
      <c r="M16" s="5">
        <v>30</v>
      </c>
      <c r="N16" s="24">
        <f t="shared" si="3"/>
        <v>43.333333333333329</v>
      </c>
      <c r="O16" s="4">
        <v>4</v>
      </c>
      <c r="P16" s="8" t="s">
        <v>23</v>
      </c>
      <c r="Q16" s="4">
        <v>10</v>
      </c>
      <c r="R16" s="8" t="s">
        <v>23</v>
      </c>
      <c r="S16" s="10" t="s">
        <v>358</v>
      </c>
      <c r="T16" s="6"/>
      <c r="U16" s="16"/>
      <c r="V16" s="16"/>
      <c r="W16" s="16"/>
      <c r="X16" s="16"/>
      <c r="Y16" s="16"/>
      <c r="Z16" s="16"/>
      <c r="AA16" s="16"/>
      <c r="AB16" s="16"/>
    </row>
    <row r="17" spans="1:31">
      <c r="A17" s="22">
        <v>5</v>
      </c>
      <c r="B17" s="60">
        <v>738059</v>
      </c>
      <c r="C17" s="45" t="s">
        <v>385</v>
      </c>
      <c r="D17" s="45" t="s">
        <v>61</v>
      </c>
      <c r="E17" s="39" t="s">
        <v>25</v>
      </c>
      <c r="F17" s="39" t="s">
        <v>365</v>
      </c>
      <c r="G17" s="5">
        <v>2</v>
      </c>
      <c r="H17" s="5">
        <v>1</v>
      </c>
      <c r="I17" s="5">
        <v>28</v>
      </c>
      <c r="J17" s="17">
        <f t="shared" si="2"/>
        <v>2.166666666666667</v>
      </c>
      <c r="K17" s="4">
        <v>4</v>
      </c>
      <c r="L17" s="5">
        <v>29</v>
      </c>
      <c r="M17" s="5">
        <v>5</v>
      </c>
      <c r="N17" s="24">
        <f t="shared" si="3"/>
        <v>40.166666666666664</v>
      </c>
      <c r="O17" s="4">
        <v>4</v>
      </c>
      <c r="P17" s="8" t="s">
        <v>22</v>
      </c>
      <c r="Q17" s="4">
        <v>10</v>
      </c>
      <c r="R17" s="8" t="s">
        <v>22</v>
      </c>
      <c r="S17" s="10" t="s">
        <v>358</v>
      </c>
      <c r="T17" s="6"/>
      <c r="U17" s="16"/>
      <c r="V17" s="16"/>
      <c r="W17" s="16"/>
      <c r="X17" s="16"/>
      <c r="Y17" s="16"/>
      <c r="Z17" s="16"/>
      <c r="AA17" s="16"/>
      <c r="AB17" s="16"/>
    </row>
    <row r="18" spans="1:31">
      <c r="A18" s="22">
        <v>6</v>
      </c>
      <c r="B18" s="60">
        <v>738260</v>
      </c>
      <c r="C18" s="64" t="s">
        <v>376</v>
      </c>
      <c r="D18" s="45" t="s">
        <v>377</v>
      </c>
      <c r="E18" s="39" t="s">
        <v>25</v>
      </c>
      <c r="F18" s="39" t="s">
        <v>365</v>
      </c>
      <c r="G18" s="5">
        <v>1</v>
      </c>
      <c r="H18" s="5">
        <v>10</v>
      </c>
      <c r="I18" s="5">
        <v>12</v>
      </c>
      <c r="J18" s="17">
        <f t="shared" si="2"/>
        <v>1.8333333333333335</v>
      </c>
      <c r="K18" s="4">
        <v>4</v>
      </c>
      <c r="L18" s="5">
        <v>9</v>
      </c>
      <c r="M18" s="5">
        <v>20</v>
      </c>
      <c r="N18" s="24">
        <f t="shared" si="3"/>
        <v>34.833333333333336</v>
      </c>
      <c r="O18" s="4">
        <v>4</v>
      </c>
      <c r="P18" s="8" t="s">
        <v>23</v>
      </c>
      <c r="Q18" s="4"/>
      <c r="R18" s="8"/>
      <c r="S18" s="10" t="s">
        <v>358</v>
      </c>
      <c r="T18" s="6"/>
      <c r="U18" s="16"/>
      <c r="V18" s="16"/>
      <c r="W18" s="16"/>
      <c r="X18" s="16"/>
      <c r="Y18" s="16"/>
      <c r="Z18" s="16"/>
      <c r="AA18" s="16"/>
      <c r="AB18" s="16"/>
    </row>
    <row r="19" spans="1:31">
      <c r="A19" s="22">
        <v>7</v>
      </c>
      <c r="B19" s="60">
        <v>737518</v>
      </c>
      <c r="C19" s="45" t="s">
        <v>373</v>
      </c>
      <c r="D19" s="45" t="s">
        <v>106</v>
      </c>
      <c r="E19" s="39" t="s">
        <v>25</v>
      </c>
      <c r="F19" s="39" t="s">
        <v>365</v>
      </c>
      <c r="G19" s="5">
        <v>10</v>
      </c>
      <c r="H19" s="5">
        <v>7</v>
      </c>
      <c r="I19" s="5">
        <v>1</v>
      </c>
      <c r="J19" s="17">
        <f t="shared" si="2"/>
        <v>10.875</v>
      </c>
      <c r="K19" s="4">
        <v>4</v>
      </c>
      <c r="L19" s="5">
        <v>5</v>
      </c>
      <c r="M19" s="5">
        <v>5</v>
      </c>
      <c r="N19" s="24">
        <f t="shared" si="3"/>
        <v>24.875</v>
      </c>
      <c r="O19" s="4">
        <v>4</v>
      </c>
      <c r="P19" s="8" t="s">
        <v>22</v>
      </c>
      <c r="Q19" s="5">
        <v>10</v>
      </c>
      <c r="R19" s="5" t="s">
        <v>22</v>
      </c>
      <c r="S19" s="10" t="s">
        <v>358</v>
      </c>
      <c r="T19" s="6"/>
      <c r="U19" s="16"/>
      <c r="V19" s="16"/>
      <c r="W19" s="16"/>
      <c r="X19" s="16"/>
      <c r="Y19" s="16"/>
      <c r="Z19" s="16"/>
      <c r="AA19" s="16"/>
      <c r="AB19" s="16"/>
    </row>
    <row r="20" spans="1:31">
      <c r="A20" s="22">
        <v>8</v>
      </c>
      <c r="B20" s="60">
        <v>165873</v>
      </c>
      <c r="C20" s="45" t="s">
        <v>81</v>
      </c>
      <c r="D20" s="45" t="s">
        <v>61</v>
      </c>
      <c r="E20" s="39" t="s">
        <v>25</v>
      </c>
      <c r="F20" s="39" t="s">
        <v>82</v>
      </c>
      <c r="G20" s="5">
        <v>33</v>
      </c>
      <c r="H20" s="5">
        <v>3</v>
      </c>
      <c r="I20" s="5">
        <v>13</v>
      </c>
      <c r="J20" s="17">
        <f t="shared" si="2"/>
        <v>51.5</v>
      </c>
      <c r="K20" s="4">
        <v>4</v>
      </c>
      <c r="L20" s="5">
        <v>5</v>
      </c>
      <c r="M20" s="5"/>
      <c r="N20" s="24">
        <f t="shared" si="3"/>
        <v>60.5</v>
      </c>
      <c r="O20" s="4">
        <v>4</v>
      </c>
      <c r="P20" s="8" t="s">
        <v>22</v>
      </c>
      <c r="Q20" s="4"/>
      <c r="R20" s="8"/>
      <c r="S20" s="5"/>
      <c r="T20" s="6"/>
      <c r="U20" s="16"/>
      <c r="V20" s="16"/>
      <c r="W20" s="16"/>
      <c r="X20" s="16"/>
      <c r="Y20" s="16"/>
      <c r="Z20" s="16"/>
      <c r="AA20" s="16"/>
      <c r="AB20" s="16"/>
    </row>
    <row r="21" spans="1:31">
      <c r="A21" s="22">
        <v>9</v>
      </c>
      <c r="B21" s="60">
        <v>709948</v>
      </c>
      <c r="C21" s="45" t="s">
        <v>126</v>
      </c>
      <c r="D21" s="45" t="s">
        <v>127</v>
      </c>
      <c r="E21" s="39" t="s">
        <v>25</v>
      </c>
      <c r="F21" s="39" t="s">
        <v>120</v>
      </c>
      <c r="G21" s="5">
        <v>12</v>
      </c>
      <c r="H21" s="5">
        <v>9</v>
      </c>
      <c r="I21" s="5">
        <v>18</v>
      </c>
      <c r="J21" s="17">
        <f t="shared" si="2"/>
        <v>14.25</v>
      </c>
      <c r="K21" s="4">
        <v>4</v>
      </c>
      <c r="L21" s="5">
        <v>19</v>
      </c>
      <c r="M21" s="5">
        <v>20</v>
      </c>
      <c r="N21" s="24">
        <f t="shared" si="3"/>
        <v>57.25</v>
      </c>
      <c r="O21" s="4">
        <v>4</v>
      </c>
      <c r="P21" s="8" t="s">
        <v>22</v>
      </c>
      <c r="Q21" s="4">
        <v>10</v>
      </c>
      <c r="R21" s="8" t="s">
        <v>22</v>
      </c>
      <c r="S21" s="9"/>
      <c r="T21" s="6"/>
      <c r="U21" s="16"/>
      <c r="V21" s="16"/>
      <c r="W21" s="16"/>
      <c r="X21" s="16"/>
      <c r="Y21" s="16"/>
      <c r="Z21" s="16"/>
      <c r="AA21" s="16"/>
      <c r="AB21" s="16"/>
      <c r="AC21" s="28"/>
      <c r="AD21" s="28"/>
    </row>
    <row r="22" spans="1:31">
      <c r="A22" s="22">
        <v>10</v>
      </c>
      <c r="B22" s="60">
        <v>179743</v>
      </c>
      <c r="C22" s="45" t="s">
        <v>83</v>
      </c>
      <c r="D22" s="45" t="s">
        <v>84</v>
      </c>
      <c r="E22" s="39" t="s">
        <v>25</v>
      </c>
      <c r="F22" s="39" t="s">
        <v>85</v>
      </c>
      <c r="G22" s="5">
        <v>32</v>
      </c>
      <c r="H22" s="5">
        <v>5</v>
      </c>
      <c r="I22" s="5">
        <v>5</v>
      </c>
      <c r="J22" s="17">
        <f t="shared" si="2"/>
        <v>49.833333333333336</v>
      </c>
      <c r="K22" s="4"/>
      <c r="L22" s="5"/>
      <c r="M22" s="5"/>
      <c r="N22" s="24">
        <f t="shared" si="3"/>
        <v>49.833333333333336</v>
      </c>
      <c r="O22" s="4">
        <v>4</v>
      </c>
      <c r="P22" s="8" t="s">
        <v>22</v>
      </c>
      <c r="Q22" s="4"/>
      <c r="R22" s="8"/>
      <c r="S22" s="9"/>
      <c r="T22" s="6"/>
      <c r="U22" s="16"/>
      <c r="V22" s="16"/>
      <c r="W22" s="22"/>
      <c r="X22" s="22"/>
      <c r="Y22" s="22"/>
      <c r="Z22" s="22"/>
      <c r="AA22" s="22"/>
      <c r="AB22" s="22"/>
    </row>
    <row r="23" spans="1:31">
      <c r="A23" s="22">
        <v>11</v>
      </c>
      <c r="B23" s="60">
        <v>401097</v>
      </c>
      <c r="C23" s="45" t="s">
        <v>108</v>
      </c>
      <c r="D23" s="45" t="s">
        <v>109</v>
      </c>
      <c r="E23" s="39" t="s">
        <v>25</v>
      </c>
      <c r="F23" s="39" t="s">
        <v>521</v>
      </c>
      <c r="G23" s="12">
        <v>26</v>
      </c>
      <c r="H23" s="12">
        <v>7</v>
      </c>
      <c r="I23" s="12">
        <v>0</v>
      </c>
      <c r="J23" s="17">
        <f t="shared" si="2"/>
        <v>38.166666666666664</v>
      </c>
      <c r="K23" s="4">
        <v>4</v>
      </c>
      <c r="L23" s="5">
        <v>5</v>
      </c>
      <c r="M23" s="5"/>
      <c r="N23" s="24">
        <f t="shared" si="3"/>
        <v>47.166666666666664</v>
      </c>
      <c r="O23" s="4">
        <v>4</v>
      </c>
      <c r="P23" s="8" t="s">
        <v>22</v>
      </c>
      <c r="Q23" s="4"/>
      <c r="R23" s="8"/>
      <c r="S23" s="9"/>
      <c r="T23" s="6"/>
      <c r="U23" s="16"/>
      <c r="V23" s="16"/>
      <c r="W23" s="16"/>
      <c r="X23" s="16"/>
      <c r="Y23" s="16"/>
      <c r="Z23" s="16"/>
      <c r="AA23" s="16"/>
      <c r="AB23" s="16"/>
    </row>
    <row r="24" spans="1:31">
      <c r="A24" s="22">
        <v>12</v>
      </c>
      <c r="B24" s="60">
        <v>182512</v>
      </c>
      <c r="C24" s="45" t="s">
        <v>86</v>
      </c>
      <c r="D24" s="45" t="s">
        <v>87</v>
      </c>
      <c r="E24" s="39" t="s">
        <v>25</v>
      </c>
      <c r="F24" s="39" t="s">
        <v>88</v>
      </c>
      <c r="G24" s="5">
        <v>26</v>
      </c>
      <c r="H24" s="5">
        <v>10</v>
      </c>
      <c r="I24" s="5">
        <v>15</v>
      </c>
      <c r="J24" s="17">
        <f t="shared" si="2"/>
        <v>38.833333333333329</v>
      </c>
      <c r="K24" s="4">
        <v>4</v>
      </c>
      <c r="L24" s="5"/>
      <c r="M24" s="5"/>
      <c r="N24" s="24">
        <f t="shared" si="3"/>
        <v>42.833333333333329</v>
      </c>
      <c r="O24" s="4">
        <v>4</v>
      </c>
      <c r="P24" s="8" t="s">
        <v>22</v>
      </c>
      <c r="Q24" s="4"/>
      <c r="R24" s="8"/>
      <c r="S24" s="9"/>
      <c r="T24" s="6"/>
      <c r="U24" s="16"/>
      <c r="V24" s="16"/>
      <c r="W24" s="22"/>
      <c r="X24" s="22"/>
      <c r="Y24" s="22"/>
      <c r="Z24" s="22"/>
      <c r="AA24" s="22"/>
      <c r="AB24" s="22"/>
    </row>
    <row r="25" spans="1:31">
      <c r="A25" s="22">
        <v>13</v>
      </c>
      <c r="B25" s="60">
        <v>201555</v>
      </c>
      <c r="C25" s="45" t="s">
        <v>93</v>
      </c>
      <c r="D25" s="45" t="s">
        <v>94</v>
      </c>
      <c r="E25" s="39" t="s">
        <v>25</v>
      </c>
      <c r="F25" s="39" t="s">
        <v>62</v>
      </c>
      <c r="G25" s="5">
        <v>21</v>
      </c>
      <c r="H25" s="5">
        <v>1</v>
      </c>
      <c r="I25" s="5">
        <v>11</v>
      </c>
      <c r="J25" s="17">
        <f t="shared" si="2"/>
        <v>27.166666666666668</v>
      </c>
      <c r="K25" s="4">
        <v>4</v>
      </c>
      <c r="L25" s="5">
        <v>11</v>
      </c>
      <c r="M25" s="5"/>
      <c r="N25" s="24">
        <f t="shared" si="3"/>
        <v>42.166666666666671</v>
      </c>
      <c r="O25" s="4">
        <v>4</v>
      </c>
      <c r="P25" s="8" t="s">
        <v>22</v>
      </c>
      <c r="Q25" s="4"/>
      <c r="R25" s="8"/>
      <c r="S25" s="9"/>
      <c r="T25" s="6"/>
      <c r="U25" s="16"/>
      <c r="V25" s="16"/>
      <c r="W25" s="16"/>
      <c r="X25" s="16"/>
      <c r="Y25" s="16"/>
      <c r="Z25" s="16"/>
      <c r="AA25" s="16"/>
      <c r="AB25" s="16"/>
    </row>
    <row r="26" spans="1:31">
      <c r="A26" s="22">
        <v>14</v>
      </c>
      <c r="B26" s="60">
        <v>206708</v>
      </c>
      <c r="C26" s="45" t="s">
        <v>100</v>
      </c>
      <c r="D26" s="45" t="s">
        <v>29</v>
      </c>
      <c r="E26" s="39" t="s">
        <v>25</v>
      </c>
      <c r="F26" s="39" t="s">
        <v>343</v>
      </c>
      <c r="G26" s="5">
        <v>23</v>
      </c>
      <c r="H26" s="5">
        <v>7</v>
      </c>
      <c r="I26" s="5">
        <v>3</v>
      </c>
      <c r="J26" s="17">
        <f t="shared" si="2"/>
        <v>32.166666666666664</v>
      </c>
      <c r="K26" s="4">
        <v>4</v>
      </c>
      <c r="L26" s="5">
        <v>5</v>
      </c>
      <c r="M26" s="5"/>
      <c r="N26" s="24">
        <f t="shared" si="3"/>
        <v>41.166666666666664</v>
      </c>
      <c r="O26" s="4">
        <v>4</v>
      </c>
      <c r="P26" s="8" t="s">
        <v>22</v>
      </c>
      <c r="Q26" s="4"/>
      <c r="R26" s="8"/>
      <c r="S26" s="9"/>
      <c r="T26" s="6"/>
      <c r="U26" s="16"/>
      <c r="V26" s="16"/>
      <c r="W26" s="16"/>
      <c r="X26" s="16"/>
      <c r="Y26" s="16"/>
      <c r="Z26" s="16"/>
      <c r="AA26" s="16"/>
      <c r="AB26" s="16"/>
    </row>
    <row r="27" spans="1:31">
      <c r="A27" s="22">
        <v>15</v>
      </c>
      <c r="B27" s="60">
        <v>201639</v>
      </c>
      <c r="C27" s="64" t="s">
        <v>95</v>
      </c>
      <c r="D27" s="45" t="s">
        <v>96</v>
      </c>
      <c r="E27" s="39" t="s">
        <v>25</v>
      </c>
      <c r="F27" s="39" t="s">
        <v>97</v>
      </c>
      <c r="G27" s="5">
        <v>26</v>
      </c>
      <c r="H27" s="5">
        <v>0</v>
      </c>
      <c r="I27" s="5">
        <v>11</v>
      </c>
      <c r="J27" s="17">
        <f t="shared" si="2"/>
        <v>37</v>
      </c>
      <c r="K27" s="4">
        <v>4</v>
      </c>
      <c r="L27" s="5"/>
      <c r="M27" s="5"/>
      <c r="N27" s="24">
        <f t="shared" si="3"/>
        <v>41</v>
      </c>
      <c r="O27" s="4">
        <v>4</v>
      </c>
      <c r="P27" s="8" t="s">
        <v>22</v>
      </c>
      <c r="Q27" s="4">
        <v>10</v>
      </c>
      <c r="R27" s="8" t="s">
        <v>22</v>
      </c>
      <c r="S27" s="9"/>
      <c r="T27" s="6"/>
      <c r="U27" s="16"/>
      <c r="V27" s="16"/>
      <c r="W27" s="16"/>
      <c r="X27" s="16"/>
      <c r="Y27" s="16"/>
      <c r="Z27" s="16"/>
      <c r="AA27" s="16"/>
      <c r="AB27" s="16"/>
    </row>
    <row r="28" spans="1:31">
      <c r="A28" s="22">
        <v>16</v>
      </c>
      <c r="B28" s="60">
        <v>723001</v>
      </c>
      <c r="C28" s="45" t="s">
        <v>386</v>
      </c>
      <c r="D28" s="45" t="s">
        <v>301</v>
      </c>
      <c r="E28" s="39" t="s">
        <v>25</v>
      </c>
      <c r="F28" s="39" t="s">
        <v>365</v>
      </c>
      <c r="G28" s="5">
        <v>6</v>
      </c>
      <c r="H28" s="5">
        <v>9</v>
      </c>
      <c r="I28" s="5">
        <v>11</v>
      </c>
      <c r="J28" s="17">
        <f t="shared" si="2"/>
        <v>6.75</v>
      </c>
      <c r="K28" s="4">
        <v>4</v>
      </c>
      <c r="L28" s="53"/>
      <c r="M28" s="5">
        <v>30</v>
      </c>
      <c r="N28" s="24">
        <f t="shared" si="3"/>
        <v>40.75</v>
      </c>
      <c r="O28" s="4">
        <v>4</v>
      </c>
      <c r="P28" s="8" t="s">
        <v>22</v>
      </c>
      <c r="Q28" s="4">
        <v>10</v>
      </c>
      <c r="R28" s="8" t="s">
        <v>22</v>
      </c>
      <c r="S28" s="9"/>
      <c r="T28" s="6"/>
      <c r="U28" s="16"/>
      <c r="V28" s="16"/>
      <c r="W28" s="16"/>
      <c r="X28" s="16"/>
      <c r="Y28" s="16"/>
      <c r="Z28" s="16"/>
      <c r="AA28" s="16"/>
      <c r="AB28" s="16"/>
    </row>
    <row r="29" spans="1:31" s="28" customFormat="1">
      <c r="A29" s="22">
        <v>17</v>
      </c>
      <c r="B29" s="60">
        <v>710501</v>
      </c>
      <c r="C29" s="45" t="s">
        <v>133</v>
      </c>
      <c r="D29" s="45" t="s">
        <v>134</v>
      </c>
      <c r="E29" s="39" t="s">
        <v>25</v>
      </c>
      <c r="F29" s="39" t="s">
        <v>135</v>
      </c>
      <c r="G29" s="5">
        <v>10</v>
      </c>
      <c r="H29" s="5">
        <v>6</v>
      </c>
      <c r="I29" s="5">
        <v>2</v>
      </c>
      <c r="J29" s="17">
        <f t="shared" si="2"/>
        <v>10.75</v>
      </c>
      <c r="K29" s="4">
        <v>4</v>
      </c>
      <c r="L29" s="5">
        <v>5</v>
      </c>
      <c r="M29" s="5">
        <v>20</v>
      </c>
      <c r="N29" s="24">
        <f t="shared" si="3"/>
        <v>39.75</v>
      </c>
      <c r="O29" s="4"/>
      <c r="P29" s="8"/>
      <c r="Q29" s="4">
        <v>10</v>
      </c>
      <c r="R29" s="8" t="s">
        <v>22</v>
      </c>
      <c r="S29" s="9"/>
      <c r="T29" s="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</row>
    <row r="30" spans="1:31">
      <c r="A30" s="22">
        <v>18</v>
      </c>
      <c r="B30" s="60">
        <v>709964</v>
      </c>
      <c r="C30" s="64" t="s">
        <v>128</v>
      </c>
      <c r="D30" s="45" t="s">
        <v>129</v>
      </c>
      <c r="E30" s="39" t="s">
        <v>25</v>
      </c>
      <c r="F30" s="39" t="s">
        <v>130</v>
      </c>
      <c r="G30" s="12">
        <v>11</v>
      </c>
      <c r="H30" s="12">
        <v>1</v>
      </c>
      <c r="I30" s="12">
        <v>7</v>
      </c>
      <c r="J30" s="17">
        <f t="shared" si="2"/>
        <v>11.625</v>
      </c>
      <c r="K30" s="4">
        <v>4</v>
      </c>
      <c r="L30" s="5">
        <v>19</v>
      </c>
      <c r="M30" s="5">
        <v>5</v>
      </c>
      <c r="N30" s="24">
        <f t="shared" si="3"/>
        <v>39.625</v>
      </c>
      <c r="O30" s="4">
        <v>4</v>
      </c>
      <c r="P30" s="8" t="s">
        <v>22</v>
      </c>
      <c r="Q30" s="4"/>
      <c r="R30" s="8"/>
      <c r="S30" s="75"/>
      <c r="T30" s="6"/>
      <c r="U30" s="16"/>
      <c r="V30" s="16"/>
      <c r="W30" s="16"/>
      <c r="X30" s="16"/>
      <c r="Y30" s="16"/>
      <c r="Z30" s="16"/>
      <c r="AA30" s="16"/>
      <c r="AB30" s="16"/>
    </row>
    <row r="31" spans="1:31">
      <c r="A31" s="22">
        <v>19</v>
      </c>
      <c r="B31" s="60">
        <v>201259</v>
      </c>
      <c r="C31" s="45" t="s">
        <v>92</v>
      </c>
      <c r="D31" s="45" t="s">
        <v>29</v>
      </c>
      <c r="E31" s="39" t="s">
        <v>25</v>
      </c>
      <c r="F31" s="39" t="s">
        <v>520</v>
      </c>
      <c r="G31" s="5">
        <v>26</v>
      </c>
      <c r="H31" s="5">
        <v>5</v>
      </c>
      <c r="I31" s="5">
        <v>9</v>
      </c>
      <c r="J31" s="17">
        <f t="shared" si="2"/>
        <v>37.833333333333336</v>
      </c>
      <c r="K31" s="4"/>
      <c r="L31" s="5"/>
      <c r="M31" s="5"/>
      <c r="N31" s="24">
        <f t="shared" si="3"/>
        <v>37.833333333333336</v>
      </c>
      <c r="O31" s="4"/>
      <c r="P31" s="8"/>
      <c r="Q31" s="4"/>
      <c r="R31" s="8"/>
      <c r="S31" s="9"/>
      <c r="T31" s="6"/>
      <c r="U31" s="16"/>
      <c r="V31" s="16"/>
      <c r="W31" s="22"/>
      <c r="X31" s="22"/>
      <c r="Y31" s="22"/>
      <c r="Z31" s="22"/>
      <c r="AA31" s="22"/>
      <c r="AB31" s="22"/>
      <c r="AE31" s="28"/>
    </row>
    <row r="32" spans="1:31">
      <c r="A32" s="22">
        <v>20</v>
      </c>
      <c r="B32" s="60">
        <v>189450</v>
      </c>
      <c r="C32" s="64" t="s">
        <v>89</v>
      </c>
      <c r="D32" s="45" t="s">
        <v>90</v>
      </c>
      <c r="E32" s="39" t="s">
        <v>25</v>
      </c>
      <c r="F32" s="39" t="s">
        <v>91</v>
      </c>
      <c r="G32" s="5">
        <v>25</v>
      </c>
      <c r="H32" s="5">
        <v>1</v>
      </c>
      <c r="I32" s="5">
        <v>19</v>
      </c>
      <c r="J32" s="17">
        <f t="shared" si="2"/>
        <v>35.333333333333329</v>
      </c>
      <c r="K32" s="4"/>
      <c r="L32" s="5"/>
      <c r="M32" s="5"/>
      <c r="N32" s="24">
        <f t="shared" si="3"/>
        <v>35.333333333333329</v>
      </c>
      <c r="O32" s="4">
        <v>4</v>
      </c>
      <c r="P32" s="8" t="s">
        <v>22</v>
      </c>
      <c r="Q32" s="4"/>
      <c r="R32" s="8"/>
      <c r="S32" s="9"/>
      <c r="T32" s="6"/>
      <c r="U32" s="16"/>
      <c r="V32" s="16"/>
      <c r="W32" s="16"/>
      <c r="X32" s="16"/>
      <c r="Y32" s="16"/>
      <c r="Z32" s="16"/>
      <c r="AA32" s="16"/>
      <c r="AB32" s="16"/>
    </row>
    <row r="33" spans="1:31">
      <c r="A33" s="22">
        <v>21</v>
      </c>
      <c r="B33" s="60">
        <v>709614</v>
      </c>
      <c r="C33" s="45" t="s">
        <v>116</v>
      </c>
      <c r="D33" s="45" t="s">
        <v>28</v>
      </c>
      <c r="E33" s="39" t="s">
        <v>25</v>
      </c>
      <c r="F33" s="39" t="s">
        <v>117</v>
      </c>
      <c r="G33" s="5">
        <v>16</v>
      </c>
      <c r="H33" s="5">
        <v>4</v>
      </c>
      <c r="I33" s="5">
        <v>9</v>
      </c>
      <c r="J33" s="17">
        <f t="shared" si="2"/>
        <v>19.5</v>
      </c>
      <c r="K33" s="4">
        <v>4</v>
      </c>
      <c r="L33" s="5">
        <v>11</v>
      </c>
      <c r="M33" s="5"/>
      <c r="N33" s="24">
        <f t="shared" si="3"/>
        <v>34.5</v>
      </c>
      <c r="O33" s="4">
        <v>4</v>
      </c>
      <c r="P33" s="8" t="s">
        <v>22</v>
      </c>
      <c r="Q33" s="4">
        <v>10</v>
      </c>
      <c r="R33" s="8" t="s">
        <v>22</v>
      </c>
      <c r="S33" s="9"/>
      <c r="T33" s="6"/>
      <c r="U33" s="16"/>
      <c r="V33" s="16"/>
      <c r="W33" s="16"/>
      <c r="X33" s="16"/>
      <c r="Y33" s="16"/>
      <c r="Z33" s="16"/>
      <c r="AA33" s="16"/>
      <c r="AB33" s="16"/>
    </row>
    <row r="34" spans="1:31">
      <c r="A34" s="22">
        <v>22</v>
      </c>
      <c r="B34" s="60">
        <v>209738</v>
      </c>
      <c r="C34" s="64" t="s">
        <v>373</v>
      </c>
      <c r="D34" s="45" t="s">
        <v>145</v>
      </c>
      <c r="E34" s="39" t="s">
        <v>25</v>
      </c>
      <c r="F34" s="39" t="s">
        <v>365</v>
      </c>
      <c r="G34" s="5">
        <v>20</v>
      </c>
      <c r="H34" s="5">
        <v>0</v>
      </c>
      <c r="I34" s="5">
        <v>0</v>
      </c>
      <c r="J34" s="17">
        <f t="shared" si="2"/>
        <v>25</v>
      </c>
      <c r="K34" s="4">
        <v>4</v>
      </c>
      <c r="L34" s="5">
        <v>5</v>
      </c>
      <c r="M34" s="5"/>
      <c r="N34" s="24">
        <f t="shared" si="3"/>
        <v>34</v>
      </c>
      <c r="O34" s="4"/>
      <c r="P34" s="8"/>
      <c r="Q34" s="4"/>
      <c r="R34" s="8"/>
      <c r="S34" s="9"/>
      <c r="T34" s="6"/>
      <c r="U34" s="16"/>
      <c r="V34" s="16"/>
      <c r="W34" s="16"/>
      <c r="X34" s="16"/>
      <c r="Y34" s="16"/>
      <c r="Z34" s="16"/>
      <c r="AA34" s="16"/>
      <c r="AB34" s="16"/>
    </row>
    <row r="35" spans="1:31">
      <c r="A35" s="22">
        <v>23</v>
      </c>
      <c r="B35" s="60">
        <v>710843</v>
      </c>
      <c r="C35" s="45" t="s">
        <v>379</v>
      </c>
      <c r="D35" s="45" t="s">
        <v>28</v>
      </c>
      <c r="E35" s="39" t="s">
        <v>25</v>
      </c>
      <c r="F35" s="39" t="s">
        <v>365</v>
      </c>
      <c r="G35" s="5">
        <v>4</v>
      </c>
      <c r="H35" s="5">
        <v>9</v>
      </c>
      <c r="I35" s="5">
        <v>28</v>
      </c>
      <c r="J35" s="17">
        <f t="shared" si="2"/>
        <v>4.833333333333333</v>
      </c>
      <c r="K35" s="4">
        <v>4</v>
      </c>
      <c r="L35" s="5">
        <v>5</v>
      </c>
      <c r="M35" s="5">
        <v>20</v>
      </c>
      <c r="N35" s="24">
        <f t="shared" si="3"/>
        <v>33.833333333333329</v>
      </c>
      <c r="O35" s="4">
        <v>4</v>
      </c>
      <c r="P35" s="8" t="s">
        <v>511</v>
      </c>
      <c r="Q35" s="4"/>
      <c r="R35" s="8"/>
      <c r="S35" s="10"/>
      <c r="T35" s="6"/>
      <c r="U35" s="16"/>
      <c r="V35" s="16"/>
      <c r="W35" s="16"/>
      <c r="X35" s="16"/>
      <c r="Y35" s="16"/>
      <c r="Z35" s="16"/>
      <c r="AA35" s="16"/>
      <c r="AB35" s="16"/>
    </row>
    <row r="36" spans="1:31" s="28" customFormat="1">
      <c r="A36" s="22">
        <v>24</v>
      </c>
      <c r="B36" s="60">
        <v>206520</v>
      </c>
      <c r="C36" s="64" t="s">
        <v>367</v>
      </c>
      <c r="D36" s="45" t="s">
        <v>368</v>
      </c>
      <c r="E36" s="39" t="s">
        <v>25</v>
      </c>
      <c r="F36" s="39" t="s">
        <v>365</v>
      </c>
      <c r="G36" s="5">
        <v>22</v>
      </c>
      <c r="H36" s="5">
        <v>1</v>
      </c>
      <c r="I36" s="5">
        <v>2</v>
      </c>
      <c r="J36" s="17">
        <f t="shared" si="2"/>
        <v>29.166666666666668</v>
      </c>
      <c r="K36" s="4">
        <v>4</v>
      </c>
      <c r="L36" s="5"/>
      <c r="M36" s="5"/>
      <c r="N36" s="24">
        <f t="shared" si="3"/>
        <v>33.166666666666671</v>
      </c>
      <c r="O36" s="4"/>
      <c r="P36" s="8"/>
      <c r="Q36" s="4"/>
      <c r="R36" s="8"/>
      <c r="S36" s="9"/>
      <c r="T36" s="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</row>
    <row r="37" spans="1:31">
      <c r="A37" s="22">
        <v>25</v>
      </c>
      <c r="B37" s="60">
        <v>704727</v>
      </c>
      <c r="C37" s="45" t="s">
        <v>111</v>
      </c>
      <c r="D37" s="45" t="s">
        <v>112</v>
      </c>
      <c r="E37" s="39" t="s">
        <v>25</v>
      </c>
      <c r="F37" s="39" t="s">
        <v>519</v>
      </c>
      <c r="G37" s="5">
        <v>14</v>
      </c>
      <c r="H37" s="5">
        <v>8</v>
      </c>
      <c r="I37" s="5">
        <v>17</v>
      </c>
      <c r="J37" s="17">
        <f t="shared" si="2"/>
        <v>17.125</v>
      </c>
      <c r="K37" s="4">
        <v>4</v>
      </c>
      <c r="L37" s="5">
        <v>11</v>
      </c>
      <c r="M37" s="5"/>
      <c r="N37" s="24">
        <f t="shared" si="3"/>
        <v>32.125</v>
      </c>
      <c r="O37" s="4">
        <v>4</v>
      </c>
      <c r="P37" s="8" t="s">
        <v>22</v>
      </c>
      <c r="Q37" s="4">
        <v>10</v>
      </c>
      <c r="R37" s="8" t="s">
        <v>359</v>
      </c>
      <c r="S37" s="9"/>
      <c r="T37" s="6"/>
      <c r="U37" s="16"/>
      <c r="V37" s="16"/>
      <c r="W37" s="16"/>
      <c r="X37" s="16"/>
      <c r="Y37" s="16"/>
      <c r="Z37" s="16"/>
      <c r="AA37" s="16"/>
      <c r="AB37" s="16"/>
      <c r="AE37" s="28"/>
    </row>
    <row r="38" spans="1:31">
      <c r="A38" s="22">
        <v>26</v>
      </c>
      <c r="B38" s="60">
        <v>221901</v>
      </c>
      <c r="C38" s="45" t="s">
        <v>380</v>
      </c>
      <c r="D38" s="45" t="s">
        <v>28</v>
      </c>
      <c r="E38" s="39" t="s">
        <v>25</v>
      </c>
      <c r="F38" s="39" t="s">
        <v>365</v>
      </c>
      <c r="G38" s="5">
        <v>18</v>
      </c>
      <c r="H38" s="5">
        <v>8</v>
      </c>
      <c r="I38" s="5">
        <v>26</v>
      </c>
      <c r="J38" s="17">
        <f t="shared" si="2"/>
        <v>23.125</v>
      </c>
      <c r="K38" s="4">
        <v>4</v>
      </c>
      <c r="L38" s="5">
        <v>5</v>
      </c>
      <c r="M38" s="5"/>
      <c r="N38" s="24">
        <f t="shared" si="3"/>
        <v>32.125</v>
      </c>
      <c r="O38" s="4">
        <v>4</v>
      </c>
      <c r="P38" s="8" t="s">
        <v>22</v>
      </c>
      <c r="Q38" s="4">
        <v>10</v>
      </c>
      <c r="R38" s="8" t="s">
        <v>22</v>
      </c>
      <c r="S38" s="10"/>
      <c r="T38" s="6"/>
      <c r="U38" s="16"/>
      <c r="V38" s="16"/>
      <c r="W38" s="16"/>
      <c r="X38" s="16"/>
      <c r="Y38" s="16"/>
      <c r="Z38" s="16"/>
      <c r="AA38" s="16"/>
      <c r="AB38" s="16"/>
      <c r="AC38" s="28"/>
      <c r="AD38" s="28"/>
    </row>
    <row r="39" spans="1:31">
      <c r="A39" s="22">
        <v>27</v>
      </c>
      <c r="B39" s="60">
        <v>206717</v>
      </c>
      <c r="C39" s="45" t="s">
        <v>101</v>
      </c>
      <c r="D39" s="45" t="s">
        <v>84</v>
      </c>
      <c r="E39" s="39" t="s">
        <v>25</v>
      </c>
      <c r="F39" s="39" t="s">
        <v>26</v>
      </c>
      <c r="G39" s="5">
        <v>23</v>
      </c>
      <c r="H39" s="5">
        <v>5</v>
      </c>
      <c r="I39" s="5">
        <v>16</v>
      </c>
      <c r="J39" s="17">
        <f t="shared" si="2"/>
        <v>32</v>
      </c>
      <c r="K39" s="4"/>
      <c r="L39" s="5"/>
      <c r="M39" s="5"/>
      <c r="N39" s="24">
        <f t="shared" si="3"/>
        <v>32</v>
      </c>
      <c r="O39" s="4">
        <v>4</v>
      </c>
      <c r="P39" s="8" t="s">
        <v>22</v>
      </c>
      <c r="Q39" s="4"/>
      <c r="R39" s="8"/>
      <c r="S39" s="77"/>
      <c r="T39" s="6"/>
      <c r="U39" s="16"/>
      <c r="V39" s="16"/>
      <c r="W39" s="16"/>
      <c r="X39" s="16"/>
      <c r="Y39" s="16"/>
      <c r="Z39" s="16"/>
      <c r="AA39" s="16"/>
      <c r="AB39" s="16"/>
    </row>
    <row r="40" spans="1:31" s="28" customFormat="1">
      <c r="A40" s="22">
        <v>28</v>
      </c>
      <c r="B40" s="60">
        <v>192946</v>
      </c>
      <c r="C40" s="64" t="s">
        <v>369</v>
      </c>
      <c r="D40" s="45" t="s">
        <v>370</v>
      </c>
      <c r="E40" s="39" t="s">
        <v>25</v>
      </c>
      <c r="F40" s="39" t="s">
        <v>365</v>
      </c>
      <c r="G40" s="5">
        <v>23</v>
      </c>
      <c r="H40" s="5">
        <v>1</v>
      </c>
      <c r="I40" s="5">
        <v>6</v>
      </c>
      <c r="J40" s="17">
        <f t="shared" si="2"/>
        <v>31.166666666666668</v>
      </c>
      <c r="K40" s="4"/>
      <c r="L40" s="5"/>
      <c r="M40" s="5"/>
      <c r="N40" s="24">
        <f t="shared" si="3"/>
        <v>31.166666666666668</v>
      </c>
      <c r="O40" s="4">
        <v>4</v>
      </c>
      <c r="P40" s="8" t="s">
        <v>23</v>
      </c>
      <c r="Q40" s="4"/>
      <c r="R40" s="8"/>
      <c r="S40" s="9"/>
      <c r="T40" s="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</row>
    <row r="41" spans="1:31">
      <c r="A41" s="22">
        <v>29</v>
      </c>
      <c r="B41" s="60">
        <v>709638</v>
      </c>
      <c r="C41" s="45" t="s">
        <v>118</v>
      </c>
      <c r="D41" s="45" t="s">
        <v>119</v>
      </c>
      <c r="E41" s="39" t="s">
        <v>25</v>
      </c>
      <c r="F41" s="39" t="s">
        <v>120</v>
      </c>
      <c r="G41" s="12">
        <v>13</v>
      </c>
      <c r="H41" s="12">
        <v>11</v>
      </c>
      <c r="I41" s="12">
        <v>17</v>
      </c>
      <c r="J41" s="17">
        <f t="shared" si="2"/>
        <v>16</v>
      </c>
      <c r="K41" s="4">
        <v>4</v>
      </c>
      <c r="L41" s="5">
        <v>11</v>
      </c>
      <c r="M41" s="5"/>
      <c r="N41" s="24">
        <f t="shared" si="3"/>
        <v>31</v>
      </c>
      <c r="O41" s="4">
        <v>4</v>
      </c>
      <c r="P41" s="8" t="s">
        <v>22</v>
      </c>
      <c r="Q41" s="4">
        <v>10</v>
      </c>
      <c r="R41" s="8" t="s">
        <v>22</v>
      </c>
      <c r="S41" s="9"/>
      <c r="T41" s="6"/>
      <c r="U41" s="16"/>
      <c r="V41" s="16"/>
      <c r="W41" s="16"/>
      <c r="X41" s="16"/>
      <c r="Y41" s="16"/>
      <c r="Z41" s="16"/>
      <c r="AA41" s="16"/>
      <c r="AB41" s="16"/>
      <c r="AE41" s="28"/>
    </row>
    <row r="42" spans="1:31">
      <c r="A42" s="22">
        <v>30</v>
      </c>
      <c r="B42" s="60">
        <v>206610</v>
      </c>
      <c r="C42" s="45" t="s">
        <v>98</v>
      </c>
      <c r="D42" s="45" t="s">
        <v>61</v>
      </c>
      <c r="E42" s="39" t="s">
        <v>25</v>
      </c>
      <c r="F42" s="39" t="s">
        <v>99</v>
      </c>
      <c r="G42" s="5">
        <v>22</v>
      </c>
      <c r="H42" s="5">
        <v>6</v>
      </c>
      <c r="I42" s="5">
        <v>22</v>
      </c>
      <c r="J42" s="17">
        <f t="shared" si="2"/>
        <v>30.166666666666668</v>
      </c>
      <c r="K42" s="4"/>
      <c r="L42" s="5"/>
      <c r="M42" s="5"/>
      <c r="N42" s="24">
        <f t="shared" si="3"/>
        <v>30.166666666666668</v>
      </c>
      <c r="O42" s="4">
        <v>4</v>
      </c>
      <c r="P42" s="8" t="s">
        <v>22</v>
      </c>
      <c r="Q42" s="4"/>
      <c r="R42" s="8"/>
      <c r="S42" s="9"/>
      <c r="T42" s="6"/>
      <c r="U42" s="16"/>
      <c r="V42" s="16"/>
      <c r="W42" s="16"/>
      <c r="X42" s="16"/>
      <c r="Y42" s="16"/>
      <c r="Z42" s="16"/>
      <c r="AA42" s="16"/>
      <c r="AB42" s="16"/>
      <c r="AC42" s="28"/>
      <c r="AD42" s="28"/>
    </row>
    <row r="43" spans="1:31" s="37" customFormat="1">
      <c r="A43" s="22">
        <v>31</v>
      </c>
      <c r="B43" s="60">
        <v>226554</v>
      </c>
      <c r="C43" s="45" t="s">
        <v>107</v>
      </c>
      <c r="D43" s="45" t="s">
        <v>84</v>
      </c>
      <c r="E43" s="39" t="s">
        <v>25</v>
      </c>
      <c r="F43" s="39" t="s">
        <v>338</v>
      </c>
      <c r="G43" s="41">
        <v>16</v>
      </c>
      <c r="H43" s="41">
        <v>1</v>
      </c>
      <c r="I43" s="41">
        <v>18</v>
      </c>
      <c r="J43" s="14">
        <f t="shared" si="2"/>
        <v>19.25</v>
      </c>
      <c r="K43" s="42">
        <v>4</v>
      </c>
      <c r="L43" s="41">
        <v>5</v>
      </c>
      <c r="M43" s="41"/>
      <c r="N43" s="7">
        <f t="shared" si="3"/>
        <v>28.25</v>
      </c>
      <c r="O43" s="42">
        <v>4</v>
      </c>
      <c r="P43" s="40" t="s">
        <v>22</v>
      </c>
      <c r="Q43" s="42">
        <v>10</v>
      </c>
      <c r="R43" s="40" t="s">
        <v>22</v>
      </c>
      <c r="S43" s="43"/>
      <c r="T43" s="44"/>
      <c r="U43" s="11"/>
      <c r="V43" s="11"/>
      <c r="W43" s="11"/>
      <c r="X43" s="11"/>
      <c r="Y43" s="11"/>
      <c r="Z43" s="11"/>
      <c r="AA43" s="11"/>
      <c r="AB43" s="11"/>
    </row>
    <row r="44" spans="1:31" s="37" customFormat="1">
      <c r="A44" s="22">
        <v>32</v>
      </c>
      <c r="B44" s="60">
        <v>709902</v>
      </c>
      <c r="C44" s="45" t="s">
        <v>124</v>
      </c>
      <c r="D44" s="45" t="s">
        <v>96</v>
      </c>
      <c r="E44" s="39" t="s">
        <v>25</v>
      </c>
      <c r="F44" s="39" t="s">
        <v>125</v>
      </c>
      <c r="G44" s="46">
        <v>11</v>
      </c>
      <c r="H44" s="46">
        <v>9</v>
      </c>
      <c r="I44" s="46">
        <v>29</v>
      </c>
      <c r="J44" s="14">
        <f t="shared" si="2"/>
        <v>12.75</v>
      </c>
      <c r="K44" s="42">
        <v>4</v>
      </c>
      <c r="L44" s="41">
        <v>11</v>
      </c>
      <c r="M44" s="41"/>
      <c r="N44" s="7">
        <f t="shared" si="3"/>
        <v>27.75</v>
      </c>
      <c r="O44" s="42">
        <v>4</v>
      </c>
      <c r="P44" s="40" t="s">
        <v>360</v>
      </c>
      <c r="Q44" s="42">
        <v>10</v>
      </c>
      <c r="R44" s="40" t="s">
        <v>360</v>
      </c>
      <c r="S44" s="43"/>
      <c r="T44" s="44"/>
      <c r="U44" s="11"/>
      <c r="V44" s="11"/>
      <c r="W44" s="11"/>
      <c r="X44" s="11"/>
      <c r="Y44" s="11"/>
      <c r="Z44" s="11"/>
      <c r="AA44" s="11"/>
      <c r="AB44" s="11"/>
    </row>
    <row r="45" spans="1:31" s="37" customFormat="1">
      <c r="A45" s="22">
        <v>33</v>
      </c>
      <c r="B45" s="60">
        <v>710592</v>
      </c>
      <c r="C45" s="45" t="s">
        <v>136</v>
      </c>
      <c r="D45" s="45" t="s">
        <v>137</v>
      </c>
      <c r="E45" s="39" t="s">
        <v>25</v>
      </c>
      <c r="F45" s="39" t="s">
        <v>138</v>
      </c>
      <c r="G45" s="41">
        <v>10</v>
      </c>
      <c r="H45" s="41">
        <v>4</v>
      </c>
      <c r="I45" s="41">
        <v>16</v>
      </c>
      <c r="J45" s="14">
        <f t="shared" si="2"/>
        <v>10.625</v>
      </c>
      <c r="K45" s="42">
        <v>4</v>
      </c>
      <c r="L45" s="41">
        <v>11</v>
      </c>
      <c r="M45" s="41"/>
      <c r="N45" s="7">
        <f t="shared" si="3"/>
        <v>25.625</v>
      </c>
      <c r="O45" s="42">
        <v>4</v>
      </c>
      <c r="P45" s="40" t="s">
        <v>22</v>
      </c>
      <c r="Q45" s="42">
        <v>10</v>
      </c>
      <c r="R45" s="40" t="s">
        <v>22</v>
      </c>
      <c r="S45" s="43"/>
      <c r="T45" s="44"/>
      <c r="U45" s="11"/>
      <c r="V45" s="11"/>
      <c r="W45" s="11"/>
      <c r="X45" s="11"/>
      <c r="Y45" s="11"/>
      <c r="Z45" s="11"/>
      <c r="AA45" s="11"/>
      <c r="AB45" s="11"/>
    </row>
    <row r="46" spans="1:31" s="37" customFormat="1">
      <c r="A46" s="22">
        <v>34</v>
      </c>
      <c r="B46" s="60">
        <v>217417</v>
      </c>
      <c r="C46" s="45" t="s">
        <v>102</v>
      </c>
      <c r="D46" s="45" t="s">
        <v>103</v>
      </c>
      <c r="E46" s="39" t="s">
        <v>25</v>
      </c>
      <c r="F46" s="39" t="s">
        <v>104</v>
      </c>
      <c r="G46" s="41">
        <v>20</v>
      </c>
      <c r="H46" s="41">
        <v>2</v>
      </c>
      <c r="I46" s="41">
        <v>6</v>
      </c>
      <c r="J46" s="14">
        <f t="shared" si="2"/>
        <v>25.333333333333332</v>
      </c>
      <c r="K46" s="42"/>
      <c r="L46" s="41"/>
      <c r="M46" s="41"/>
      <c r="N46" s="7">
        <f t="shared" si="3"/>
        <v>25.333333333333332</v>
      </c>
      <c r="O46" s="42">
        <v>4</v>
      </c>
      <c r="P46" s="40" t="s">
        <v>22</v>
      </c>
      <c r="Q46" s="42"/>
      <c r="R46" s="40"/>
      <c r="S46" s="43"/>
      <c r="T46" s="44"/>
      <c r="U46" s="11"/>
      <c r="V46" s="11"/>
      <c r="W46" s="11"/>
      <c r="X46" s="11"/>
      <c r="Y46" s="11"/>
      <c r="Z46" s="11"/>
      <c r="AA46" s="11"/>
      <c r="AB46" s="11"/>
    </row>
    <row r="47" spans="1:31" s="37" customFormat="1">
      <c r="A47" s="22">
        <v>35</v>
      </c>
      <c r="B47" s="60">
        <v>723023</v>
      </c>
      <c r="C47" s="64" t="s">
        <v>371</v>
      </c>
      <c r="D47" s="45" t="s">
        <v>301</v>
      </c>
      <c r="E47" s="39" t="s">
        <v>25</v>
      </c>
      <c r="F47" s="39" t="s">
        <v>365</v>
      </c>
      <c r="G47" s="41">
        <v>9</v>
      </c>
      <c r="H47" s="41">
        <v>6</v>
      </c>
      <c r="I47" s="41">
        <v>1</v>
      </c>
      <c r="J47" s="14">
        <f t="shared" si="2"/>
        <v>9.5</v>
      </c>
      <c r="K47" s="42">
        <v>4</v>
      </c>
      <c r="L47" s="41">
        <v>11</v>
      </c>
      <c r="M47" s="41"/>
      <c r="N47" s="7">
        <f t="shared" si="3"/>
        <v>24.5</v>
      </c>
      <c r="O47" s="42"/>
      <c r="P47" s="40"/>
      <c r="Q47" s="42">
        <v>10</v>
      </c>
      <c r="R47" s="40" t="s">
        <v>22</v>
      </c>
      <c r="S47" s="43"/>
      <c r="T47" s="44"/>
      <c r="U47" s="11"/>
      <c r="V47" s="11"/>
      <c r="W47" s="11"/>
      <c r="X47" s="11"/>
      <c r="Y47" s="11"/>
      <c r="Z47" s="11"/>
      <c r="AA47" s="11"/>
      <c r="AB47" s="11"/>
    </row>
    <row r="48" spans="1:31" s="37" customFormat="1">
      <c r="A48" s="22">
        <v>36</v>
      </c>
      <c r="B48" s="60">
        <v>710014</v>
      </c>
      <c r="C48" s="67" t="s">
        <v>384</v>
      </c>
      <c r="D48" s="67" t="s">
        <v>232</v>
      </c>
      <c r="E48" s="66" t="s">
        <v>25</v>
      </c>
      <c r="F48" s="39" t="s">
        <v>365</v>
      </c>
      <c r="G48" s="41">
        <v>15</v>
      </c>
      <c r="H48" s="41">
        <v>10</v>
      </c>
      <c r="I48" s="41">
        <v>11</v>
      </c>
      <c r="J48" s="14">
        <f t="shared" si="2"/>
        <v>18.75</v>
      </c>
      <c r="K48" s="42">
        <v>4</v>
      </c>
      <c r="L48" s="52"/>
      <c r="M48" s="41"/>
      <c r="N48" s="7">
        <f t="shared" si="3"/>
        <v>22.75</v>
      </c>
      <c r="O48" s="42">
        <v>4</v>
      </c>
      <c r="P48" s="8" t="s">
        <v>22</v>
      </c>
      <c r="Q48" s="56">
        <v>10</v>
      </c>
      <c r="R48" s="40" t="s">
        <v>22</v>
      </c>
      <c r="S48" s="47"/>
      <c r="T48" s="44"/>
      <c r="U48" s="11"/>
      <c r="V48" s="11"/>
      <c r="W48" s="11"/>
      <c r="X48" s="11"/>
      <c r="Y48" s="11"/>
      <c r="Z48" s="11"/>
      <c r="AA48" s="11"/>
      <c r="AB48" s="11"/>
    </row>
    <row r="49" spans="1:28" s="37" customFormat="1">
      <c r="A49" s="22">
        <v>37</v>
      </c>
      <c r="B49" s="60">
        <v>701300</v>
      </c>
      <c r="C49" s="45" t="s">
        <v>146</v>
      </c>
      <c r="D49" s="45" t="s">
        <v>61</v>
      </c>
      <c r="E49" s="39" t="s">
        <v>147</v>
      </c>
      <c r="F49" s="39" t="s">
        <v>357</v>
      </c>
      <c r="G49" s="41">
        <v>17</v>
      </c>
      <c r="H49" s="41">
        <v>8</v>
      </c>
      <c r="I49" s="41">
        <v>28</v>
      </c>
      <c r="J49" s="14">
        <f t="shared" si="2"/>
        <v>21.625</v>
      </c>
      <c r="K49" s="42"/>
      <c r="L49" s="41"/>
      <c r="M49" s="41"/>
      <c r="N49" s="7">
        <f t="shared" si="3"/>
        <v>21.625</v>
      </c>
      <c r="O49" s="42">
        <v>4</v>
      </c>
      <c r="P49" s="8" t="s">
        <v>22</v>
      </c>
      <c r="Q49" s="42"/>
      <c r="R49" s="8"/>
      <c r="S49" s="43"/>
      <c r="T49" s="44"/>
      <c r="U49" s="11"/>
      <c r="V49" s="11"/>
      <c r="W49" s="11"/>
      <c r="X49" s="11"/>
      <c r="Y49" s="11"/>
      <c r="Z49" s="11"/>
      <c r="AA49" s="11"/>
      <c r="AB49" s="11"/>
    </row>
    <row r="50" spans="1:28" s="37" customFormat="1">
      <c r="A50" s="22">
        <v>38</v>
      </c>
      <c r="B50" s="60">
        <v>704598</v>
      </c>
      <c r="C50" s="45" t="s">
        <v>381</v>
      </c>
      <c r="D50" s="45" t="s">
        <v>115</v>
      </c>
      <c r="E50" s="39" t="s">
        <v>25</v>
      </c>
      <c r="F50" s="39" t="s">
        <v>365</v>
      </c>
      <c r="G50" s="41">
        <v>6</v>
      </c>
      <c r="H50" s="41">
        <v>4</v>
      </c>
      <c r="I50" s="41">
        <v>0</v>
      </c>
      <c r="J50" s="14">
        <f t="shared" si="2"/>
        <v>6.333333333333333</v>
      </c>
      <c r="K50" s="42">
        <v>4</v>
      </c>
      <c r="L50" s="41">
        <v>11</v>
      </c>
      <c r="M50" s="41"/>
      <c r="N50" s="7">
        <f t="shared" si="3"/>
        <v>21.333333333333332</v>
      </c>
      <c r="O50" s="42">
        <v>4</v>
      </c>
      <c r="P50" s="8" t="s">
        <v>22</v>
      </c>
      <c r="Q50" s="42">
        <v>10</v>
      </c>
      <c r="R50" s="40" t="s">
        <v>22</v>
      </c>
      <c r="S50" s="47"/>
      <c r="T50" s="44"/>
      <c r="U50" s="11"/>
      <c r="V50" s="11"/>
      <c r="W50" s="11"/>
      <c r="X50" s="11"/>
      <c r="Y50" s="11"/>
      <c r="Z50" s="11"/>
      <c r="AA50" s="11"/>
      <c r="AB50" s="11"/>
    </row>
    <row r="51" spans="1:28" s="37" customFormat="1">
      <c r="A51" s="22">
        <v>39</v>
      </c>
      <c r="B51" s="60">
        <v>703581</v>
      </c>
      <c r="C51" s="64" t="s">
        <v>110</v>
      </c>
      <c r="D51" s="45" t="s">
        <v>84</v>
      </c>
      <c r="E51" s="39" t="s">
        <v>25</v>
      </c>
      <c r="F51" s="39" t="s">
        <v>113</v>
      </c>
      <c r="G51" s="46">
        <v>16</v>
      </c>
      <c r="H51" s="46">
        <v>11</v>
      </c>
      <c r="I51" s="46">
        <v>4</v>
      </c>
      <c r="J51" s="14">
        <f t="shared" si="2"/>
        <v>20.375</v>
      </c>
      <c r="K51" s="42"/>
      <c r="L51" s="41"/>
      <c r="M51" s="41"/>
      <c r="N51" s="7">
        <f t="shared" si="3"/>
        <v>20.375</v>
      </c>
      <c r="O51" s="42">
        <v>4</v>
      </c>
      <c r="P51" s="8" t="s">
        <v>22</v>
      </c>
      <c r="Q51" s="42"/>
      <c r="R51" s="40"/>
      <c r="S51" s="43"/>
      <c r="T51" s="44"/>
      <c r="U51" s="11"/>
      <c r="V51" s="11"/>
      <c r="W51" s="11"/>
      <c r="X51" s="11"/>
      <c r="Y51" s="11"/>
      <c r="Z51" s="11"/>
      <c r="AA51" s="11"/>
      <c r="AB51" s="11"/>
    </row>
    <row r="52" spans="1:28" s="37" customFormat="1">
      <c r="A52" s="22">
        <v>40</v>
      </c>
      <c r="B52" s="60">
        <v>226497</v>
      </c>
      <c r="C52" s="45" t="s">
        <v>105</v>
      </c>
      <c r="D52" s="45" t="s">
        <v>106</v>
      </c>
      <c r="E52" s="39" t="s">
        <v>25</v>
      </c>
      <c r="F52" s="39" t="s">
        <v>518</v>
      </c>
      <c r="G52" s="41">
        <v>16</v>
      </c>
      <c r="H52" s="41">
        <v>0</v>
      </c>
      <c r="I52" s="41">
        <v>13</v>
      </c>
      <c r="J52" s="14">
        <f t="shared" si="2"/>
        <v>19</v>
      </c>
      <c r="K52" s="4"/>
      <c r="L52" s="41"/>
      <c r="M52" s="41"/>
      <c r="N52" s="7">
        <f t="shared" si="3"/>
        <v>19</v>
      </c>
      <c r="O52" s="42">
        <v>4</v>
      </c>
      <c r="P52" s="40" t="s">
        <v>22</v>
      </c>
      <c r="Q52" s="42"/>
      <c r="R52" s="40"/>
      <c r="S52" s="43"/>
      <c r="T52" s="44"/>
      <c r="U52" s="11"/>
      <c r="V52" s="11"/>
      <c r="W52" s="11"/>
      <c r="X52" s="11"/>
      <c r="Y52" s="11"/>
      <c r="Z52" s="11"/>
      <c r="AA52" s="11"/>
      <c r="AB52" s="11"/>
    </row>
    <row r="53" spans="1:28" s="37" customFormat="1">
      <c r="A53" s="22">
        <v>41</v>
      </c>
      <c r="B53" s="60">
        <v>704530</v>
      </c>
      <c r="C53" s="64" t="s">
        <v>372</v>
      </c>
      <c r="D53" s="45" t="s">
        <v>265</v>
      </c>
      <c r="E53" s="39" t="s">
        <v>25</v>
      </c>
      <c r="F53" s="39" t="s">
        <v>365</v>
      </c>
      <c r="G53" s="41">
        <v>11</v>
      </c>
      <c r="H53" s="41">
        <v>6</v>
      </c>
      <c r="I53" s="41">
        <v>14</v>
      </c>
      <c r="J53" s="14">
        <f t="shared" si="2"/>
        <v>12.25</v>
      </c>
      <c r="K53" s="4">
        <v>4</v>
      </c>
      <c r="L53" s="41"/>
      <c r="M53" s="41"/>
      <c r="N53" s="7">
        <f t="shared" si="3"/>
        <v>16.25</v>
      </c>
      <c r="O53" s="4"/>
      <c r="P53" s="8"/>
      <c r="Q53" s="42">
        <v>10</v>
      </c>
      <c r="R53" s="40" t="s">
        <v>22</v>
      </c>
      <c r="S53" s="43"/>
      <c r="T53" s="44"/>
      <c r="U53" s="11"/>
      <c r="V53" s="11"/>
      <c r="W53" s="11"/>
      <c r="X53" s="11"/>
      <c r="Y53" s="11"/>
      <c r="Z53" s="11"/>
      <c r="AA53" s="11"/>
      <c r="AB53" s="11"/>
    </row>
    <row r="54" spans="1:28" s="37" customFormat="1">
      <c r="A54" s="22">
        <v>42</v>
      </c>
      <c r="B54" s="60">
        <v>710691</v>
      </c>
      <c r="C54" s="45" t="s">
        <v>139</v>
      </c>
      <c r="D54" s="45" t="s">
        <v>140</v>
      </c>
      <c r="E54" s="39" t="s">
        <v>25</v>
      </c>
      <c r="F54" s="39" t="s">
        <v>141</v>
      </c>
      <c r="G54" s="41">
        <v>11</v>
      </c>
      <c r="H54" s="41">
        <v>0</v>
      </c>
      <c r="I54" s="41">
        <v>8</v>
      </c>
      <c r="J54" s="14">
        <f t="shared" si="2"/>
        <v>11.5</v>
      </c>
      <c r="K54" s="4">
        <v>4</v>
      </c>
      <c r="L54" s="41"/>
      <c r="M54" s="41"/>
      <c r="N54" s="7">
        <f t="shared" si="3"/>
        <v>15.5</v>
      </c>
      <c r="O54" s="4">
        <v>4</v>
      </c>
      <c r="P54" s="8" t="s">
        <v>23</v>
      </c>
      <c r="Q54" s="42">
        <v>10</v>
      </c>
      <c r="R54" s="40" t="s">
        <v>22</v>
      </c>
      <c r="S54" s="43"/>
      <c r="T54" s="44"/>
      <c r="U54" s="11"/>
      <c r="V54" s="11"/>
      <c r="W54" s="11"/>
      <c r="X54" s="11"/>
      <c r="Y54" s="11"/>
      <c r="Z54" s="11"/>
      <c r="AA54" s="11"/>
      <c r="AB54" s="11"/>
    </row>
    <row r="55" spans="1:28">
      <c r="A55" s="22">
        <v>43</v>
      </c>
      <c r="B55" s="60">
        <v>704733</v>
      </c>
      <c r="C55" s="45" t="s">
        <v>114</v>
      </c>
      <c r="D55" s="45" t="s">
        <v>115</v>
      </c>
      <c r="E55" s="39" t="s">
        <v>25</v>
      </c>
      <c r="F55" s="39" t="s">
        <v>508</v>
      </c>
      <c r="G55" s="71">
        <v>6</v>
      </c>
      <c r="H55" s="71">
        <v>4</v>
      </c>
      <c r="I55" s="71">
        <v>24</v>
      </c>
      <c r="J55" s="84">
        <f t="shared" si="2"/>
        <v>6.4166666666666661</v>
      </c>
      <c r="K55" s="25">
        <v>4</v>
      </c>
      <c r="L55" s="85">
        <v>5</v>
      </c>
      <c r="M55" s="85"/>
      <c r="N55" s="26">
        <f t="shared" si="3"/>
        <v>15.416666666666666</v>
      </c>
      <c r="O55" s="4">
        <v>4</v>
      </c>
      <c r="P55" s="8" t="s">
        <v>22</v>
      </c>
      <c r="Q55" s="72"/>
      <c r="R55" s="74"/>
      <c r="S55" s="86"/>
      <c r="T55" s="85"/>
      <c r="U55" s="27"/>
      <c r="V55" s="27"/>
      <c r="W55" s="27"/>
      <c r="X55" s="27"/>
      <c r="Y55" s="27"/>
      <c r="Z55" s="27"/>
      <c r="AA55" s="27"/>
      <c r="AB55" s="27"/>
    </row>
    <row r="56" spans="1:28">
      <c r="A56" s="22">
        <v>44</v>
      </c>
      <c r="B56" s="60">
        <v>730149</v>
      </c>
      <c r="C56" s="45" t="s">
        <v>387</v>
      </c>
      <c r="D56" s="45" t="s">
        <v>84</v>
      </c>
      <c r="E56" s="39" t="s">
        <v>25</v>
      </c>
      <c r="F56" s="39" t="s">
        <v>365</v>
      </c>
      <c r="G56" s="41">
        <v>5</v>
      </c>
      <c r="H56" s="41">
        <v>11</v>
      </c>
      <c r="I56" s="41">
        <v>0</v>
      </c>
      <c r="J56" s="17">
        <f t="shared" si="2"/>
        <v>5.916666666666667</v>
      </c>
      <c r="K56" s="57">
        <v>4</v>
      </c>
      <c r="L56" s="5">
        <v>5</v>
      </c>
      <c r="M56" s="5"/>
      <c r="N56" s="24">
        <f t="shared" si="3"/>
        <v>14.916666666666668</v>
      </c>
      <c r="O56" s="4">
        <v>4</v>
      </c>
      <c r="P56" s="8" t="s">
        <v>22</v>
      </c>
      <c r="Q56" s="42"/>
      <c r="R56" s="40"/>
      <c r="S56" s="9"/>
      <c r="T56" s="6"/>
      <c r="U56" s="16"/>
      <c r="V56" s="16"/>
      <c r="W56" s="16"/>
      <c r="X56" s="16"/>
      <c r="Y56" s="16"/>
      <c r="Z56" s="16"/>
      <c r="AA56" s="16"/>
      <c r="AB56" s="16"/>
    </row>
    <row r="57" spans="1:28">
      <c r="A57" s="22">
        <v>45</v>
      </c>
      <c r="B57" s="60">
        <v>710152</v>
      </c>
      <c r="C57" s="45" t="s">
        <v>131</v>
      </c>
      <c r="D57" s="45" t="s">
        <v>132</v>
      </c>
      <c r="E57" s="39" t="s">
        <v>25</v>
      </c>
      <c r="F57" s="39" t="s">
        <v>509</v>
      </c>
      <c r="G57" s="70">
        <v>11</v>
      </c>
      <c r="H57" s="70">
        <v>6</v>
      </c>
      <c r="I57" s="70">
        <v>6</v>
      </c>
      <c r="J57" s="30">
        <f t="shared" si="2"/>
        <v>12.25</v>
      </c>
      <c r="K57" s="31"/>
      <c r="L57" s="29"/>
      <c r="M57" s="29"/>
      <c r="N57" s="26">
        <f t="shared" si="3"/>
        <v>12.25</v>
      </c>
      <c r="O57" s="4">
        <v>4</v>
      </c>
      <c r="P57" s="8" t="s">
        <v>22</v>
      </c>
      <c r="Q57" s="31"/>
      <c r="R57" s="73"/>
      <c r="S57" s="33"/>
      <c r="T57" s="34"/>
      <c r="U57" s="27"/>
      <c r="V57" s="27"/>
      <c r="W57" s="27"/>
      <c r="X57" s="27"/>
      <c r="Y57" s="27"/>
      <c r="Z57" s="27"/>
      <c r="AA57" s="27"/>
      <c r="AB57" s="27"/>
    </row>
    <row r="58" spans="1:28">
      <c r="A58" s="22">
        <v>46</v>
      </c>
      <c r="B58" s="60">
        <v>730205</v>
      </c>
      <c r="C58" s="45" t="s">
        <v>144</v>
      </c>
      <c r="D58" s="45" t="s">
        <v>145</v>
      </c>
      <c r="E58" s="39" t="s">
        <v>25</v>
      </c>
      <c r="F58" s="39" t="s">
        <v>62</v>
      </c>
      <c r="G58" s="41">
        <v>6</v>
      </c>
      <c r="H58" s="41">
        <v>9</v>
      </c>
      <c r="I58" s="41">
        <v>18</v>
      </c>
      <c r="J58" s="17">
        <f t="shared" si="2"/>
        <v>6.833333333333333</v>
      </c>
      <c r="K58" s="4">
        <v>4</v>
      </c>
      <c r="L58" s="5"/>
      <c r="M58" s="5"/>
      <c r="N58" s="24">
        <f t="shared" si="3"/>
        <v>10.833333333333332</v>
      </c>
      <c r="O58" s="4">
        <v>4</v>
      </c>
      <c r="P58" s="8" t="s">
        <v>22</v>
      </c>
      <c r="Q58" s="57">
        <v>10</v>
      </c>
      <c r="R58" s="40" t="s">
        <v>22</v>
      </c>
      <c r="S58" s="9"/>
      <c r="T58" s="5">
        <v>3</v>
      </c>
      <c r="U58" s="16" t="s">
        <v>22</v>
      </c>
      <c r="V58" s="16"/>
      <c r="W58" s="16"/>
      <c r="X58" s="16"/>
      <c r="Y58" s="16"/>
      <c r="Z58" s="16"/>
      <c r="AA58" s="16"/>
      <c r="AB58" s="16"/>
    </row>
    <row r="59" spans="1:28">
      <c r="A59" s="22">
        <v>47</v>
      </c>
      <c r="B59" s="60">
        <v>709895</v>
      </c>
      <c r="C59" s="45" t="s">
        <v>121</v>
      </c>
      <c r="D59" s="45" t="s">
        <v>122</v>
      </c>
      <c r="E59" s="39" t="s">
        <v>25</v>
      </c>
      <c r="F59" s="39" t="s">
        <v>123</v>
      </c>
      <c r="G59" s="41">
        <v>10</v>
      </c>
      <c r="H59" s="41">
        <v>3</v>
      </c>
      <c r="I59" s="41">
        <v>12</v>
      </c>
      <c r="J59" s="17">
        <f t="shared" si="2"/>
        <v>10.375</v>
      </c>
      <c r="K59" s="4"/>
      <c r="L59" s="5"/>
      <c r="M59" s="41"/>
      <c r="N59" s="24">
        <f t="shared" si="3"/>
        <v>10.375</v>
      </c>
      <c r="O59" s="4">
        <v>4</v>
      </c>
      <c r="P59" s="8" t="s">
        <v>22</v>
      </c>
      <c r="Q59" s="4"/>
      <c r="R59" s="8"/>
      <c r="S59" s="9"/>
      <c r="T59" s="6"/>
      <c r="U59" s="16"/>
      <c r="V59" s="16"/>
      <c r="W59" s="16"/>
      <c r="X59" s="16"/>
      <c r="Y59" s="16"/>
      <c r="Z59" s="16"/>
      <c r="AA59" s="16"/>
      <c r="AB59" s="16"/>
    </row>
    <row r="60" spans="1:28">
      <c r="A60" s="22">
        <v>48</v>
      </c>
      <c r="B60" s="60">
        <v>723082</v>
      </c>
      <c r="C60" s="45" t="s">
        <v>142</v>
      </c>
      <c r="D60" s="45" t="s">
        <v>143</v>
      </c>
      <c r="E60" s="39" t="s">
        <v>25</v>
      </c>
      <c r="F60" s="39" t="s">
        <v>510</v>
      </c>
      <c r="G60" s="70">
        <v>4</v>
      </c>
      <c r="H60" s="70">
        <v>7</v>
      </c>
      <c r="I60" s="70">
        <v>21</v>
      </c>
      <c r="J60" s="30">
        <f t="shared" si="2"/>
        <v>4.6666666666666661</v>
      </c>
      <c r="K60" s="31"/>
      <c r="L60" s="29"/>
      <c r="M60" s="29"/>
      <c r="N60" s="26">
        <f t="shared" si="3"/>
        <v>4.6666666666666661</v>
      </c>
      <c r="O60" s="4">
        <v>4</v>
      </c>
      <c r="P60" s="8" t="s">
        <v>22</v>
      </c>
      <c r="Q60" s="31"/>
      <c r="R60" s="32"/>
      <c r="S60" s="33"/>
      <c r="T60" s="34"/>
      <c r="U60" s="27"/>
      <c r="V60" s="27"/>
      <c r="W60" s="27"/>
      <c r="X60" s="27"/>
      <c r="Y60" s="27"/>
      <c r="Z60" s="27"/>
      <c r="AA60" s="27"/>
      <c r="AB60" s="27"/>
    </row>
    <row r="61" spans="1:28">
      <c r="A61" s="98" t="s">
        <v>31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</row>
    <row r="62" spans="1:28" s="5" customFormat="1" ht="13.95" customHeight="1">
      <c r="A62" s="5">
        <v>1</v>
      </c>
      <c r="B62" s="5">
        <v>723401</v>
      </c>
      <c r="C62" s="83" t="s">
        <v>400</v>
      </c>
      <c r="D62" s="76" t="s">
        <v>330</v>
      </c>
      <c r="E62" s="5" t="s">
        <v>149</v>
      </c>
      <c r="F62" s="5" t="s">
        <v>365</v>
      </c>
      <c r="G62" s="5">
        <v>3</v>
      </c>
      <c r="H62" s="5">
        <v>0</v>
      </c>
      <c r="I62" s="5">
        <v>15</v>
      </c>
      <c r="J62" s="8">
        <f t="shared" ref="J62:J92" si="4">IF(G62&lt;=10,G62,IF(G62&lt;=20,10+(G62-10)*1.5,(25+(G62-20)*2)))+IF(G62&lt;10,H62/12,IF(G62&lt;20,(H62/12)*1.5,((H62/12)*2)))+IF(G62&lt;10,  IF(I62&gt;=15,1/12,0), IF(G62&lt;20,  IF(I62&gt;=15,1.5/12,0), IF(I62&gt;=15,2/12,0)))</f>
        <v>3.0833333333333335</v>
      </c>
      <c r="K62" s="5">
        <v>4</v>
      </c>
      <c r="L62" s="5">
        <v>11</v>
      </c>
      <c r="M62" s="5">
        <v>30</v>
      </c>
      <c r="N62" s="24">
        <f t="shared" ref="N62:N92" si="5">J62+K62+L62+M62</f>
        <v>48.083333333333336</v>
      </c>
      <c r="O62" s="5">
        <v>4</v>
      </c>
      <c r="P62" s="5" t="s">
        <v>22</v>
      </c>
      <c r="S62" s="10" t="s">
        <v>358</v>
      </c>
    </row>
    <row r="63" spans="1:28" s="5" customFormat="1">
      <c r="A63" s="5">
        <v>2</v>
      </c>
      <c r="B63" s="5">
        <v>723285</v>
      </c>
      <c r="C63" s="83" t="s">
        <v>395</v>
      </c>
      <c r="D63" s="76" t="s">
        <v>334</v>
      </c>
      <c r="E63" s="5" t="s">
        <v>149</v>
      </c>
      <c r="F63" s="5" t="s">
        <v>365</v>
      </c>
      <c r="G63" s="5">
        <v>4</v>
      </c>
      <c r="H63" s="5">
        <v>3</v>
      </c>
      <c r="I63" s="5">
        <v>23</v>
      </c>
      <c r="J63" s="8">
        <f t="shared" si="4"/>
        <v>4.333333333333333</v>
      </c>
      <c r="K63" s="5">
        <v>4</v>
      </c>
      <c r="L63" s="5">
        <v>5</v>
      </c>
      <c r="M63" s="5">
        <v>30</v>
      </c>
      <c r="N63" s="24">
        <f t="shared" si="5"/>
        <v>43.333333333333329</v>
      </c>
      <c r="O63" s="5">
        <v>4</v>
      </c>
      <c r="P63" s="5" t="s">
        <v>22</v>
      </c>
      <c r="S63" s="10" t="s">
        <v>358</v>
      </c>
    </row>
    <row r="64" spans="1:28" s="5" customFormat="1">
      <c r="A64" s="5">
        <v>3</v>
      </c>
      <c r="B64" s="5">
        <v>738568</v>
      </c>
      <c r="C64" s="83" t="s">
        <v>392</v>
      </c>
      <c r="D64" s="76" t="s">
        <v>393</v>
      </c>
      <c r="E64" s="5" t="s">
        <v>149</v>
      </c>
      <c r="F64" s="5" t="s">
        <v>365</v>
      </c>
      <c r="G64" s="5">
        <v>2</v>
      </c>
      <c r="H64" s="5">
        <v>5</v>
      </c>
      <c r="I64" s="5">
        <v>5</v>
      </c>
      <c r="J64" s="8">
        <f t="shared" si="4"/>
        <v>2.4166666666666665</v>
      </c>
      <c r="K64" s="5">
        <v>4</v>
      </c>
      <c r="L64" s="5">
        <v>5</v>
      </c>
      <c r="M64" s="5">
        <v>20</v>
      </c>
      <c r="N64" s="24">
        <f t="shared" si="5"/>
        <v>31.416666666666664</v>
      </c>
      <c r="O64" s="5">
        <v>4</v>
      </c>
      <c r="P64" s="5" t="s">
        <v>22</v>
      </c>
      <c r="S64" s="10" t="s">
        <v>358</v>
      </c>
    </row>
    <row r="65" spans="1:21" s="5" customFormat="1">
      <c r="A65" s="5">
        <v>4</v>
      </c>
      <c r="B65" s="5">
        <v>711585</v>
      </c>
      <c r="C65" s="83" t="s">
        <v>240</v>
      </c>
      <c r="D65" s="76" t="s">
        <v>183</v>
      </c>
      <c r="E65" s="5" t="s">
        <v>149</v>
      </c>
      <c r="F65" s="5" t="s">
        <v>365</v>
      </c>
      <c r="G65" s="5">
        <v>5</v>
      </c>
      <c r="H65" s="5">
        <v>1</v>
      </c>
      <c r="I65" s="5">
        <v>7</v>
      </c>
      <c r="J65" s="8">
        <f t="shared" si="4"/>
        <v>5.083333333333333</v>
      </c>
      <c r="M65" s="5">
        <v>20</v>
      </c>
      <c r="N65" s="24">
        <f t="shared" si="5"/>
        <v>25.083333333333332</v>
      </c>
      <c r="O65" s="5">
        <v>4</v>
      </c>
      <c r="P65" s="5" t="s">
        <v>22</v>
      </c>
      <c r="S65" s="10" t="s">
        <v>358</v>
      </c>
    </row>
    <row r="66" spans="1:21" s="5" customFormat="1">
      <c r="A66" s="5">
        <v>5</v>
      </c>
      <c r="B66" s="5">
        <v>710901</v>
      </c>
      <c r="C66" s="83" t="s">
        <v>156</v>
      </c>
      <c r="D66" s="76" t="s">
        <v>157</v>
      </c>
      <c r="E66" s="5" t="s">
        <v>149</v>
      </c>
      <c r="F66" s="5" t="s">
        <v>346</v>
      </c>
      <c r="G66" s="5">
        <v>14</v>
      </c>
      <c r="H66" s="5">
        <v>6</v>
      </c>
      <c r="I66" s="5">
        <v>22</v>
      </c>
      <c r="J66" s="8">
        <f t="shared" si="4"/>
        <v>16.875</v>
      </c>
      <c r="K66" s="5">
        <v>4</v>
      </c>
      <c r="L66" s="5">
        <v>11</v>
      </c>
      <c r="M66" s="5">
        <v>30</v>
      </c>
      <c r="N66" s="24">
        <f t="shared" si="5"/>
        <v>61.875</v>
      </c>
      <c r="Q66" s="5">
        <v>10</v>
      </c>
      <c r="R66" s="5" t="s">
        <v>22</v>
      </c>
    </row>
    <row r="67" spans="1:21" s="5" customFormat="1">
      <c r="A67" s="5">
        <v>6</v>
      </c>
      <c r="B67" s="5">
        <v>222927</v>
      </c>
      <c r="C67" s="83" t="s">
        <v>394</v>
      </c>
      <c r="D67" s="76" t="s">
        <v>61</v>
      </c>
      <c r="E67" s="5" t="s">
        <v>149</v>
      </c>
      <c r="F67" s="5" t="s">
        <v>365</v>
      </c>
      <c r="G67" s="5">
        <v>20</v>
      </c>
      <c r="H67" s="5">
        <v>0</v>
      </c>
      <c r="I67" s="5">
        <v>23</v>
      </c>
      <c r="J67" s="8">
        <f t="shared" si="4"/>
        <v>25.166666666666668</v>
      </c>
      <c r="K67" s="5">
        <v>4</v>
      </c>
      <c r="L67" s="5">
        <v>5</v>
      </c>
      <c r="M67" s="5">
        <v>20</v>
      </c>
      <c r="N67" s="24">
        <f t="shared" si="5"/>
        <v>54.166666666666671</v>
      </c>
      <c r="O67" s="5">
        <v>4</v>
      </c>
      <c r="P67" s="5" t="s">
        <v>22</v>
      </c>
      <c r="Q67" s="5">
        <v>10</v>
      </c>
      <c r="R67" s="5" t="s">
        <v>22</v>
      </c>
    </row>
    <row r="68" spans="1:21" s="5" customFormat="1">
      <c r="A68" s="5">
        <v>7</v>
      </c>
      <c r="B68" s="5">
        <v>711660</v>
      </c>
      <c r="C68" s="83" t="s">
        <v>174</v>
      </c>
      <c r="D68" s="76" t="s">
        <v>106</v>
      </c>
      <c r="E68" s="5" t="s">
        <v>149</v>
      </c>
      <c r="F68" s="5" t="s">
        <v>175</v>
      </c>
      <c r="G68" s="5">
        <v>7</v>
      </c>
      <c r="H68" s="5">
        <v>2</v>
      </c>
      <c r="I68" s="5">
        <v>12</v>
      </c>
      <c r="J68" s="8">
        <f t="shared" si="4"/>
        <v>7.166666666666667</v>
      </c>
      <c r="K68" s="5">
        <v>4</v>
      </c>
      <c r="L68" s="5">
        <v>19</v>
      </c>
      <c r="M68" s="5">
        <v>20</v>
      </c>
      <c r="N68" s="24">
        <f t="shared" si="5"/>
        <v>50.166666666666671</v>
      </c>
      <c r="O68" s="5">
        <v>4</v>
      </c>
      <c r="P68" s="5" t="s">
        <v>22</v>
      </c>
    </row>
    <row r="69" spans="1:21" s="5" customFormat="1">
      <c r="A69" s="5">
        <v>9</v>
      </c>
      <c r="B69" s="5">
        <v>206882</v>
      </c>
      <c r="C69" s="83" t="s">
        <v>150</v>
      </c>
      <c r="D69" s="76" t="s">
        <v>127</v>
      </c>
      <c r="E69" s="5" t="s">
        <v>149</v>
      </c>
      <c r="F69" s="5" t="s">
        <v>151</v>
      </c>
      <c r="G69" s="5">
        <v>24</v>
      </c>
      <c r="H69" s="5">
        <v>3</v>
      </c>
      <c r="I69" s="5">
        <v>16</v>
      </c>
      <c r="J69" s="8">
        <f t="shared" si="4"/>
        <v>33.666666666666664</v>
      </c>
      <c r="K69" s="5">
        <v>4</v>
      </c>
      <c r="N69" s="24">
        <f t="shared" si="5"/>
        <v>37.666666666666664</v>
      </c>
      <c r="O69" s="5">
        <v>4</v>
      </c>
      <c r="P69" s="5" t="s">
        <v>22</v>
      </c>
    </row>
    <row r="70" spans="1:21" s="5" customFormat="1">
      <c r="A70" s="5">
        <v>8</v>
      </c>
      <c r="B70" s="5">
        <v>186011</v>
      </c>
      <c r="C70" s="83" t="s">
        <v>148</v>
      </c>
      <c r="D70" s="76" t="s">
        <v>28</v>
      </c>
      <c r="E70" s="5" t="s">
        <v>149</v>
      </c>
      <c r="F70" s="5" t="s">
        <v>62</v>
      </c>
      <c r="G70" s="5">
        <v>25</v>
      </c>
      <c r="H70" s="5">
        <v>9</v>
      </c>
      <c r="I70" s="5">
        <v>15</v>
      </c>
      <c r="J70" s="8">
        <f t="shared" si="4"/>
        <v>36.666666666666664</v>
      </c>
      <c r="N70" s="24">
        <f t="shared" si="5"/>
        <v>36.666666666666664</v>
      </c>
    </row>
    <row r="71" spans="1:21" s="5" customFormat="1">
      <c r="A71" s="5">
        <v>10</v>
      </c>
      <c r="B71" s="5">
        <v>218216</v>
      </c>
      <c r="C71" s="83" t="s">
        <v>154</v>
      </c>
      <c r="D71" s="76" t="s">
        <v>155</v>
      </c>
      <c r="E71" s="5" t="s">
        <v>149</v>
      </c>
      <c r="F71" s="5" t="s">
        <v>339</v>
      </c>
      <c r="G71" s="5">
        <v>19</v>
      </c>
      <c r="H71" s="5">
        <v>7</v>
      </c>
      <c r="I71" s="5">
        <v>21</v>
      </c>
      <c r="J71" s="8">
        <f t="shared" si="4"/>
        <v>24.5</v>
      </c>
      <c r="K71" s="5">
        <v>4</v>
      </c>
      <c r="L71" s="5">
        <v>5</v>
      </c>
      <c r="N71" s="24">
        <f t="shared" si="5"/>
        <v>33.5</v>
      </c>
      <c r="O71" s="5">
        <v>4</v>
      </c>
      <c r="P71" s="5" t="s">
        <v>22</v>
      </c>
      <c r="Q71" s="5">
        <v>10</v>
      </c>
      <c r="R71" s="5" t="s">
        <v>22</v>
      </c>
    </row>
    <row r="72" spans="1:21" s="5" customFormat="1">
      <c r="A72" s="5">
        <v>11</v>
      </c>
      <c r="B72" s="5">
        <v>212719</v>
      </c>
      <c r="C72" s="83" t="s">
        <v>152</v>
      </c>
      <c r="D72" s="76" t="s">
        <v>134</v>
      </c>
      <c r="E72" s="5" t="s">
        <v>149</v>
      </c>
      <c r="F72" s="5" t="s">
        <v>153</v>
      </c>
      <c r="G72" s="5">
        <v>23</v>
      </c>
      <c r="H72" s="5">
        <v>0</v>
      </c>
      <c r="I72" s="5">
        <v>17</v>
      </c>
      <c r="J72" s="8">
        <f t="shared" si="4"/>
        <v>31.166666666666668</v>
      </c>
      <c r="N72" s="24">
        <f t="shared" si="5"/>
        <v>31.166666666666668</v>
      </c>
    </row>
    <row r="73" spans="1:21" s="5" customFormat="1">
      <c r="A73" s="5">
        <v>12</v>
      </c>
      <c r="B73" s="5">
        <v>723173</v>
      </c>
      <c r="C73" s="83" t="s">
        <v>184</v>
      </c>
      <c r="D73" s="76" t="s">
        <v>185</v>
      </c>
      <c r="E73" s="5" t="s">
        <v>149</v>
      </c>
      <c r="F73" s="5" t="s">
        <v>353</v>
      </c>
      <c r="G73" s="5">
        <v>7</v>
      </c>
      <c r="H73" s="5">
        <v>5</v>
      </c>
      <c r="I73" s="5">
        <v>9</v>
      </c>
      <c r="J73" s="8">
        <f t="shared" si="4"/>
        <v>7.416666666666667</v>
      </c>
      <c r="K73" s="5">
        <v>4</v>
      </c>
      <c r="L73" s="5">
        <v>19</v>
      </c>
      <c r="N73" s="24">
        <f t="shared" si="5"/>
        <v>30.416666666666668</v>
      </c>
      <c r="O73" s="5">
        <v>4</v>
      </c>
      <c r="P73" s="5" t="s">
        <v>22</v>
      </c>
      <c r="Q73" s="5">
        <v>10</v>
      </c>
      <c r="R73" s="5" t="s">
        <v>22</v>
      </c>
    </row>
    <row r="74" spans="1:21" s="5" customFormat="1">
      <c r="A74" s="5">
        <v>13</v>
      </c>
      <c r="B74" s="5">
        <v>711617</v>
      </c>
      <c r="C74" s="83" t="s">
        <v>172</v>
      </c>
      <c r="D74" s="76" t="s">
        <v>173</v>
      </c>
      <c r="E74" s="5" t="s">
        <v>149</v>
      </c>
      <c r="F74" s="5" t="s">
        <v>349</v>
      </c>
      <c r="G74" s="5">
        <v>9</v>
      </c>
      <c r="H74" s="5">
        <v>10</v>
      </c>
      <c r="I74" s="5">
        <v>4</v>
      </c>
      <c r="J74" s="8">
        <f t="shared" si="4"/>
        <v>9.8333333333333339</v>
      </c>
      <c r="K74" s="5">
        <v>4</v>
      </c>
      <c r="L74" s="5">
        <v>11</v>
      </c>
      <c r="N74" s="24">
        <f t="shared" si="5"/>
        <v>24.833333333333336</v>
      </c>
      <c r="Q74" s="5">
        <v>10</v>
      </c>
      <c r="R74" s="5" t="s">
        <v>22</v>
      </c>
    </row>
    <row r="75" spans="1:21" s="5" customFormat="1" ht="13.95" customHeight="1">
      <c r="A75" s="5">
        <v>14</v>
      </c>
      <c r="B75" s="5">
        <v>711516</v>
      </c>
      <c r="C75" s="83" t="s">
        <v>167</v>
      </c>
      <c r="D75" s="76" t="s">
        <v>112</v>
      </c>
      <c r="E75" s="5" t="s">
        <v>149</v>
      </c>
      <c r="F75" s="5" t="s">
        <v>168</v>
      </c>
      <c r="G75" s="5">
        <v>9</v>
      </c>
      <c r="H75" s="5">
        <v>5</v>
      </c>
      <c r="I75" s="5">
        <v>25</v>
      </c>
      <c r="J75" s="8">
        <f t="shared" si="4"/>
        <v>9.5</v>
      </c>
      <c r="K75" s="5">
        <v>4</v>
      </c>
      <c r="L75" s="5">
        <v>11</v>
      </c>
      <c r="N75" s="24">
        <f t="shared" si="5"/>
        <v>24.5</v>
      </c>
      <c r="O75" s="5">
        <v>4</v>
      </c>
      <c r="P75" s="5" t="s">
        <v>22</v>
      </c>
      <c r="Q75" s="5">
        <v>10</v>
      </c>
      <c r="R75" s="5" t="s">
        <v>22</v>
      </c>
      <c r="T75" s="5">
        <v>1</v>
      </c>
      <c r="U75" s="5" t="s">
        <v>22</v>
      </c>
    </row>
    <row r="76" spans="1:21" s="5" customFormat="1">
      <c r="A76" s="5">
        <v>15</v>
      </c>
      <c r="B76" s="5">
        <v>711540</v>
      </c>
      <c r="C76" s="83" t="s">
        <v>169</v>
      </c>
      <c r="D76" s="76" t="s">
        <v>170</v>
      </c>
      <c r="E76" s="5" t="s">
        <v>149</v>
      </c>
      <c r="F76" s="5" t="s">
        <v>171</v>
      </c>
      <c r="G76" s="5">
        <v>7</v>
      </c>
      <c r="H76" s="5">
        <v>1</v>
      </c>
      <c r="I76" s="5">
        <v>13</v>
      </c>
      <c r="J76" s="8">
        <f t="shared" si="4"/>
        <v>7.083333333333333</v>
      </c>
      <c r="K76" s="5">
        <v>4</v>
      </c>
      <c r="L76" s="5">
        <v>11</v>
      </c>
      <c r="N76" s="24">
        <f t="shared" si="5"/>
        <v>22.083333333333332</v>
      </c>
      <c r="O76" s="5">
        <v>4</v>
      </c>
      <c r="P76" s="5" t="s">
        <v>22</v>
      </c>
      <c r="Q76" s="5">
        <v>10</v>
      </c>
      <c r="R76" s="5" t="s">
        <v>359</v>
      </c>
    </row>
    <row r="77" spans="1:21" s="5" customFormat="1">
      <c r="A77" s="5">
        <v>16</v>
      </c>
      <c r="B77" s="5">
        <v>711411</v>
      </c>
      <c r="C77" s="83" t="s">
        <v>165</v>
      </c>
      <c r="D77" s="76" t="s">
        <v>29</v>
      </c>
      <c r="E77" s="5" t="s">
        <v>149</v>
      </c>
      <c r="F77" s="5" t="s">
        <v>166</v>
      </c>
      <c r="G77" s="5">
        <v>6</v>
      </c>
      <c r="H77" s="5">
        <v>9</v>
      </c>
      <c r="I77" s="5">
        <v>25</v>
      </c>
      <c r="J77" s="8">
        <f t="shared" si="4"/>
        <v>6.833333333333333</v>
      </c>
      <c r="K77" s="5">
        <v>4</v>
      </c>
      <c r="L77" s="5">
        <v>11</v>
      </c>
      <c r="N77" s="24">
        <f t="shared" si="5"/>
        <v>21.833333333333332</v>
      </c>
      <c r="O77" s="5">
        <v>4</v>
      </c>
      <c r="P77" s="5" t="s">
        <v>22</v>
      </c>
      <c r="Q77" s="5">
        <v>10</v>
      </c>
      <c r="R77" s="5" t="s">
        <v>22</v>
      </c>
    </row>
    <row r="78" spans="1:21" s="5" customFormat="1">
      <c r="A78" s="5">
        <v>17</v>
      </c>
      <c r="B78" s="5">
        <v>706754</v>
      </c>
      <c r="C78" s="83" t="s">
        <v>527</v>
      </c>
      <c r="D78" s="76" t="s">
        <v>187</v>
      </c>
      <c r="E78" s="5" t="s">
        <v>149</v>
      </c>
      <c r="F78" s="5" t="s">
        <v>528</v>
      </c>
      <c r="G78" s="5">
        <v>10</v>
      </c>
      <c r="H78" s="5">
        <v>8</v>
      </c>
      <c r="I78" s="5">
        <v>11</v>
      </c>
      <c r="J78" s="8">
        <f t="shared" si="4"/>
        <v>11</v>
      </c>
      <c r="K78" s="5">
        <v>4</v>
      </c>
      <c r="L78" s="5">
        <v>5</v>
      </c>
      <c r="N78" s="24">
        <f t="shared" si="5"/>
        <v>20</v>
      </c>
      <c r="O78" s="5">
        <v>4</v>
      </c>
      <c r="P78" s="5" t="s">
        <v>22</v>
      </c>
    </row>
    <row r="79" spans="1:21" s="5" customFormat="1">
      <c r="A79" s="5">
        <v>18</v>
      </c>
      <c r="B79" s="5">
        <v>723102</v>
      </c>
      <c r="C79" s="83" t="s">
        <v>178</v>
      </c>
      <c r="D79" s="76" t="s">
        <v>179</v>
      </c>
      <c r="E79" s="5" t="s">
        <v>149</v>
      </c>
      <c r="F79" s="5" t="s">
        <v>125</v>
      </c>
      <c r="G79" s="5">
        <v>4</v>
      </c>
      <c r="H79" s="5">
        <v>10</v>
      </c>
      <c r="I79" s="5">
        <v>7</v>
      </c>
      <c r="J79" s="8">
        <f t="shared" si="4"/>
        <v>4.833333333333333</v>
      </c>
      <c r="K79" s="5">
        <v>4</v>
      </c>
      <c r="L79" s="5">
        <v>11</v>
      </c>
      <c r="N79" s="24">
        <f t="shared" si="5"/>
        <v>19.833333333333332</v>
      </c>
      <c r="Q79" s="5">
        <v>10</v>
      </c>
      <c r="R79" s="5" t="s">
        <v>22</v>
      </c>
    </row>
    <row r="80" spans="1:21" s="5" customFormat="1">
      <c r="A80" s="5">
        <v>19</v>
      </c>
      <c r="B80" s="5">
        <v>723412</v>
      </c>
      <c r="C80" s="83" t="s">
        <v>186</v>
      </c>
      <c r="D80" s="76" t="s">
        <v>59</v>
      </c>
      <c r="E80" s="5" t="s">
        <v>149</v>
      </c>
      <c r="F80" s="5" t="s">
        <v>354</v>
      </c>
      <c r="G80" s="5">
        <v>4</v>
      </c>
      <c r="H80" s="5">
        <v>7</v>
      </c>
      <c r="I80" s="5">
        <v>22</v>
      </c>
      <c r="J80" s="8">
        <f t="shared" si="4"/>
        <v>4.6666666666666661</v>
      </c>
      <c r="K80" s="5">
        <v>4</v>
      </c>
      <c r="L80" s="5">
        <v>11</v>
      </c>
      <c r="N80" s="24">
        <f t="shared" si="5"/>
        <v>19.666666666666664</v>
      </c>
      <c r="O80" s="5">
        <v>4</v>
      </c>
      <c r="P80" s="5" t="s">
        <v>23</v>
      </c>
      <c r="Q80" s="5">
        <v>4</v>
      </c>
      <c r="R80" s="5" t="s">
        <v>23</v>
      </c>
    </row>
    <row r="81" spans="1:28" s="5" customFormat="1">
      <c r="A81" s="5">
        <v>20</v>
      </c>
      <c r="B81" s="5">
        <v>723113</v>
      </c>
      <c r="C81" s="83" t="s">
        <v>180</v>
      </c>
      <c r="D81" s="76" t="s">
        <v>181</v>
      </c>
      <c r="E81" s="5" t="s">
        <v>149</v>
      </c>
      <c r="F81" s="5" t="s">
        <v>352</v>
      </c>
      <c r="G81" s="5">
        <v>3</v>
      </c>
      <c r="H81" s="5">
        <v>0</v>
      </c>
      <c r="I81" s="5">
        <v>15</v>
      </c>
      <c r="J81" s="8">
        <f t="shared" si="4"/>
        <v>3.0833333333333335</v>
      </c>
      <c r="K81" s="5">
        <v>4</v>
      </c>
      <c r="L81" s="5">
        <v>11</v>
      </c>
      <c r="N81" s="24">
        <f t="shared" si="5"/>
        <v>18.083333333333336</v>
      </c>
      <c r="Q81" s="5">
        <v>10</v>
      </c>
      <c r="R81" s="5" t="s">
        <v>22</v>
      </c>
    </row>
    <row r="82" spans="1:28" s="5" customFormat="1">
      <c r="A82" s="5">
        <v>21</v>
      </c>
      <c r="B82" s="5">
        <v>711213</v>
      </c>
      <c r="C82" s="83" t="s">
        <v>160</v>
      </c>
      <c r="D82" s="76" t="s">
        <v>61</v>
      </c>
      <c r="E82" s="5" t="s">
        <v>149</v>
      </c>
      <c r="F82" s="5" t="s">
        <v>347</v>
      </c>
      <c r="G82" s="5">
        <v>12</v>
      </c>
      <c r="H82" s="5">
        <v>5</v>
      </c>
      <c r="I82" s="5">
        <v>23</v>
      </c>
      <c r="J82" s="8">
        <f t="shared" si="4"/>
        <v>13.75</v>
      </c>
      <c r="K82" s="5">
        <v>4</v>
      </c>
      <c r="N82" s="24">
        <f t="shared" si="5"/>
        <v>17.75</v>
      </c>
      <c r="O82" s="5">
        <v>4</v>
      </c>
      <c r="P82" s="5" t="s">
        <v>359</v>
      </c>
    </row>
    <row r="83" spans="1:28" s="5" customFormat="1">
      <c r="A83" s="5">
        <v>22</v>
      </c>
      <c r="B83" s="5">
        <v>711180</v>
      </c>
      <c r="C83" s="83" t="s">
        <v>158</v>
      </c>
      <c r="D83" s="76" t="s">
        <v>78</v>
      </c>
      <c r="E83" s="5" t="s">
        <v>149</v>
      </c>
      <c r="F83" s="5" t="s">
        <v>159</v>
      </c>
      <c r="G83" s="5">
        <v>12</v>
      </c>
      <c r="H83" s="5">
        <v>4</v>
      </c>
      <c r="I83" s="5">
        <v>20</v>
      </c>
      <c r="J83" s="8">
        <f t="shared" si="4"/>
        <v>13.625</v>
      </c>
      <c r="K83" s="5">
        <v>4</v>
      </c>
      <c r="N83" s="24">
        <f t="shared" si="5"/>
        <v>17.625</v>
      </c>
      <c r="O83" s="5">
        <v>4</v>
      </c>
      <c r="P83" s="5" t="s">
        <v>22</v>
      </c>
    </row>
    <row r="84" spans="1:28" s="5" customFormat="1">
      <c r="A84" s="5">
        <v>23</v>
      </c>
      <c r="B84" s="5">
        <v>711384</v>
      </c>
      <c r="C84" s="83" t="s">
        <v>163</v>
      </c>
      <c r="D84" s="76" t="s">
        <v>132</v>
      </c>
      <c r="E84" s="5" t="s">
        <v>149</v>
      </c>
      <c r="F84" s="5" t="s">
        <v>164</v>
      </c>
      <c r="G84" s="5">
        <v>8</v>
      </c>
      <c r="H84" s="5">
        <v>5</v>
      </c>
      <c r="I84" s="5">
        <v>25</v>
      </c>
      <c r="J84" s="8">
        <f t="shared" si="4"/>
        <v>8.5</v>
      </c>
      <c r="K84" s="5">
        <v>4</v>
      </c>
      <c r="L84" s="5">
        <v>5</v>
      </c>
      <c r="N84" s="24">
        <f t="shared" si="5"/>
        <v>17.5</v>
      </c>
      <c r="O84" s="5">
        <v>4</v>
      </c>
      <c r="P84" s="5" t="s">
        <v>23</v>
      </c>
    </row>
    <row r="85" spans="1:28" s="5" customFormat="1">
      <c r="A85" s="5">
        <v>24</v>
      </c>
      <c r="B85" s="5">
        <v>730534</v>
      </c>
      <c r="C85" s="83" t="s">
        <v>398</v>
      </c>
      <c r="D85" s="76" t="s">
        <v>61</v>
      </c>
      <c r="E85" s="5" t="s">
        <v>149</v>
      </c>
      <c r="F85" s="5" t="s">
        <v>365</v>
      </c>
      <c r="G85" s="5">
        <v>2</v>
      </c>
      <c r="H85" s="5">
        <v>3</v>
      </c>
      <c r="I85" s="5">
        <v>20</v>
      </c>
      <c r="J85" s="8">
        <f t="shared" si="4"/>
        <v>2.3333333333333335</v>
      </c>
      <c r="K85" s="5">
        <v>4</v>
      </c>
      <c r="L85" s="5">
        <v>11</v>
      </c>
      <c r="N85" s="24">
        <f t="shared" si="5"/>
        <v>17.333333333333336</v>
      </c>
      <c r="O85" s="5">
        <v>4</v>
      </c>
      <c r="P85" s="5" t="s">
        <v>22</v>
      </c>
      <c r="Q85" s="5">
        <v>10</v>
      </c>
      <c r="R85" s="5" t="s">
        <v>22</v>
      </c>
    </row>
    <row r="86" spans="1:28" s="5" customFormat="1">
      <c r="A86" s="5">
        <v>25</v>
      </c>
      <c r="B86" s="5">
        <v>711799</v>
      </c>
      <c r="C86" s="83" t="s">
        <v>176</v>
      </c>
      <c r="D86" s="76" t="s">
        <v>78</v>
      </c>
      <c r="E86" s="5" t="s">
        <v>149</v>
      </c>
      <c r="F86" s="5" t="s">
        <v>350</v>
      </c>
      <c r="G86" s="5">
        <v>10</v>
      </c>
      <c r="H86" s="5">
        <v>4</v>
      </c>
      <c r="I86" s="5">
        <v>19</v>
      </c>
      <c r="J86" s="8">
        <f t="shared" si="4"/>
        <v>10.625</v>
      </c>
      <c r="L86" s="5">
        <v>5</v>
      </c>
      <c r="N86" s="24">
        <f t="shared" si="5"/>
        <v>15.625</v>
      </c>
      <c r="O86" s="5">
        <v>4</v>
      </c>
      <c r="P86" s="5" t="s">
        <v>22</v>
      </c>
      <c r="T86" s="5">
        <v>3</v>
      </c>
      <c r="U86" s="5" t="s">
        <v>22</v>
      </c>
    </row>
    <row r="87" spans="1:28" s="5" customFormat="1">
      <c r="A87" s="5">
        <v>26</v>
      </c>
      <c r="B87" s="5">
        <v>723321</v>
      </c>
      <c r="C87" s="83" t="s">
        <v>391</v>
      </c>
      <c r="D87" s="76" t="s">
        <v>368</v>
      </c>
      <c r="E87" s="5" t="s">
        <v>149</v>
      </c>
      <c r="F87" s="5" t="s">
        <v>365</v>
      </c>
      <c r="G87" s="5">
        <v>5</v>
      </c>
      <c r="H87" s="5">
        <v>1</v>
      </c>
      <c r="I87" s="5">
        <v>5</v>
      </c>
      <c r="J87" s="8">
        <f t="shared" si="4"/>
        <v>5.083333333333333</v>
      </c>
      <c r="K87" s="5">
        <v>4</v>
      </c>
      <c r="L87" s="5">
        <v>5</v>
      </c>
      <c r="N87" s="24">
        <f t="shared" si="5"/>
        <v>14.083333333333332</v>
      </c>
      <c r="O87" s="5">
        <v>4</v>
      </c>
      <c r="P87" s="5" t="s">
        <v>22</v>
      </c>
      <c r="Q87" s="5">
        <v>10</v>
      </c>
      <c r="R87" s="5" t="s">
        <v>22</v>
      </c>
    </row>
    <row r="88" spans="1:28" s="5" customFormat="1">
      <c r="A88" s="5">
        <v>27</v>
      </c>
      <c r="B88" s="5">
        <v>711804</v>
      </c>
      <c r="C88" s="83" t="s">
        <v>177</v>
      </c>
      <c r="D88" s="76" t="s">
        <v>140</v>
      </c>
      <c r="E88" s="5" t="s">
        <v>149</v>
      </c>
      <c r="F88" s="5" t="s">
        <v>351</v>
      </c>
      <c r="G88" s="5">
        <v>4</v>
      </c>
      <c r="H88" s="5">
        <v>10</v>
      </c>
      <c r="I88" s="5">
        <v>21</v>
      </c>
      <c r="J88" s="8">
        <f t="shared" si="4"/>
        <v>4.9166666666666661</v>
      </c>
      <c r="K88" s="5">
        <v>4</v>
      </c>
      <c r="L88" s="5">
        <v>5</v>
      </c>
      <c r="N88" s="24">
        <f t="shared" si="5"/>
        <v>13.916666666666666</v>
      </c>
      <c r="O88" s="5">
        <v>4</v>
      </c>
      <c r="P88" s="5" t="s">
        <v>22</v>
      </c>
      <c r="Q88" s="5">
        <v>10</v>
      </c>
      <c r="R88" s="5" t="s">
        <v>22</v>
      </c>
    </row>
    <row r="89" spans="1:28" s="5" customFormat="1">
      <c r="A89" s="5">
        <v>28</v>
      </c>
      <c r="B89" s="5">
        <v>730628</v>
      </c>
      <c r="C89" s="83" t="s">
        <v>397</v>
      </c>
      <c r="D89" s="76" t="s">
        <v>301</v>
      </c>
      <c r="E89" s="5" t="s">
        <v>149</v>
      </c>
      <c r="F89" s="5" t="s">
        <v>365</v>
      </c>
      <c r="G89" s="5">
        <v>2</v>
      </c>
      <c r="H89" s="5">
        <v>10</v>
      </c>
      <c r="I89" s="5">
        <v>11</v>
      </c>
      <c r="J89" s="8">
        <f t="shared" si="4"/>
        <v>2.8333333333333335</v>
      </c>
      <c r="K89" s="5">
        <v>4</v>
      </c>
      <c r="N89" s="24">
        <f t="shared" si="5"/>
        <v>6.8333333333333339</v>
      </c>
      <c r="O89" s="5">
        <v>4</v>
      </c>
      <c r="P89" s="5" t="s">
        <v>22</v>
      </c>
      <c r="Q89" s="5">
        <v>10</v>
      </c>
      <c r="R89" s="5" t="s">
        <v>22</v>
      </c>
    </row>
    <row r="90" spans="1:28" s="5" customFormat="1">
      <c r="A90" s="5">
        <v>29</v>
      </c>
      <c r="B90" s="5">
        <v>711536</v>
      </c>
      <c r="C90" s="83" t="s">
        <v>399</v>
      </c>
      <c r="D90" s="76" t="s">
        <v>282</v>
      </c>
      <c r="E90" s="5" t="s">
        <v>149</v>
      </c>
      <c r="F90" s="5" t="s">
        <v>365</v>
      </c>
      <c r="G90" s="5">
        <v>6</v>
      </c>
      <c r="H90" s="5">
        <v>3</v>
      </c>
      <c r="I90" s="5">
        <v>28</v>
      </c>
      <c r="J90" s="8">
        <f t="shared" si="4"/>
        <v>6.333333333333333</v>
      </c>
      <c r="N90" s="24">
        <f t="shared" si="5"/>
        <v>6.333333333333333</v>
      </c>
      <c r="O90" s="5">
        <v>4</v>
      </c>
      <c r="P90" s="5" t="s">
        <v>22</v>
      </c>
    </row>
    <row r="91" spans="1:28" s="41" customFormat="1">
      <c r="A91" s="5">
        <v>30</v>
      </c>
      <c r="B91" s="41">
        <v>711581</v>
      </c>
      <c r="C91" s="90" t="s">
        <v>396</v>
      </c>
      <c r="D91" s="88" t="s">
        <v>162</v>
      </c>
      <c r="E91" s="41" t="s">
        <v>149</v>
      </c>
      <c r="F91" s="41" t="s">
        <v>365</v>
      </c>
      <c r="G91" s="41">
        <v>5</v>
      </c>
      <c r="H91" s="41">
        <v>9</v>
      </c>
      <c r="I91" s="41">
        <v>28</v>
      </c>
      <c r="J91" s="40">
        <f t="shared" si="4"/>
        <v>5.833333333333333</v>
      </c>
      <c r="N91" s="7">
        <f t="shared" si="5"/>
        <v>5.833333333333333</v>
      </c>
      <c r="O91" s="41">
        <v>4</v>
      </c>
      <c r="P91" s="5" t="s">
        <v>22</v>
      </c>
    </row>
    <row r="92" spans="1:28" s="5" customFormat="1">
      <c r="A92" s="5">
        <v>31</v>
      </c>
      <c r="B92" s="5">
        <v>711228</v>
      </c>
      <c r="C92" s="83" t="s">
        <v>161</v>
      </c>
      <c r="D92" s="76" t="s">
        <v>162</v>
      </c>
      <c r="E92" s="5" t="s">
        <v>149</v>
      </c>
      <c r="F92" s="5" t="s">
        <v>348</v>
      </c>
      <c r="G92" s="5">
        <v>4</v>
      </c>
      <c r="H92" s="5">
        <v>6</v>
      </c>
      <c r="I92" s="5">
        <v>14</v>
      </c>
      <c r="J92" s="8">
        <f t="shared" si="4"/>
        <v>4.5</v>
      </c>
      <c r="N92" s="24">
        <f t="shared" si="5"/>
        <v>4.5</v>
      </c>
      <c r="O92" s="5">
        <v>4</v>
      </c>
      <c r="P92" s="5" t="s">
        <v>22</v>
      </c>
    </row>
    <row r="93" spans="1:28">
      <c r="A93" s="98" t="s">
        <v>34</v>
      </c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</row>
    <row r="94" spans="1:28" s="5" customFormat="1">
      <c r="A94" s="5">
        <v>1</v>
      </c>
      <c r="B94" s="5">
        <v>703230</v>
      </c>
      <c r="C94" s="76" t="s">
        <v>199</v>
      </c>
      <c r="D94" s="79" t="s">
        <v>127</v>
      </c>
      <c r="E94" s="5" t="s">
        <v>190</v>
      </c>
      <c r="F94" s="5" t="s">
        <v>200</v>
      </c>
      <c r="G94" s="5">
        <v>15</v>
      </c>
      <c r="H94" s="5">
        <v>5</v>
      </c>
      <c r="I94" s="5">
        <v>12</v>
      </c>
      <c r="J94" s="8">
        <f t="shared" ref="J94:J104" si="6">IF(G94&lt;=10,G94,IF(G94&lt;=20,10+(G94-10)*1.5,(25+(G94-20)*2)))+IF(G94&lt;10,H94/12,IF(G94&lt;20,(H94/12)*1.5,((H94/12)*2)))+IF(G94&lt;10,  IF(I94&gt;=15,1/12,0), IF(G94&lt;20,  IF(I94&gt;=15,1.5/12,0), IF(I94&gt;=15,2/12,0)))</f>
        <v>18.125</v>
      </c>
      <c r="K94" s="5">
        <v>4</v>
      </c>
      <c r="L94" s="5">
        <v>39</v>
      </c>
      <c r="N94" s="24">
        <f t="shared" ref="N94:N104" si="7">J94+K94+L94+M94</f>
        <v>61.125</v>
      </c>
      <c r="O94" s="5">
        <v>4</v>
      </c>
      <c r="P94" s="5" t="s">
        <v>22</v>
      </c>
      <c r="S94" s="10" t="s">
        <v>358</v>
      </c>
    </row>
    <row r="95" spans="1:28" s="5" customFormat="1">
      <c r="A95" s="5">
        <v>2</v>
      </c>
      <c r="B95" s="5">
        <v>739635</v>
      </c>
      <c r="C95" s="76" t="s">
        <v>401</v>
      </c>
      <c r="D95" s="79" t="s">
        <v>32</v>
      </c>
      <c r="E95" s="5" t="s">
        <v>190</v>
      </c>
      <c r="F95" s="5" t="s">
        <v>365</v>
      </c>
      <c r="G95" s="5">
        <v>5</v>
      </c>
      <c r="H95" s="5">
        <v>8</v>
      </c>
      <c r="I95" s="5">
        <v>26</v>
      </c>
      <c r="J95" s="8">
        <f t="shared" si="6"/>
        <v>5.75</v>
      </c>
      <c r="K95" s="5">
        <v>4</v>
      </c>
      <c r="L95" s="5">
        <v>19</v>
      </c>
      <c r="M95" s="5">
        <v>20</v>
      </c>
      <c r="N95" s="24">
        <f t="shared" si="7"/>
        <v>48.75</v>
      </c>
      <c r="O95" s="5">
        <v>4</v>
      </c>
      <c r="P95" s="5" t="s">
        <v>22</v>
      </c>
      <c r="Q95" s="5">
        <v>10</v>
      </c>
      <c r="R95" s="5" t="s">
        <v>22</v>
      </c>
      <c r="S95" s="10" t="s">
        <v>358</v>
      </c>
    </row>
    <row r="96" spans="1:28" s="5" customFormat="1">
      <c r="A96" s="5">
        <v>3</v>
      </c>
      <c r="B96" s="5">
        <v>730684</v>
      </c>
      <c r="C96" s="76" t="s">
        <v>545</v>
      </c>
      <c r="D96" s="79" t="s">
        <v>263</v>
      </c>
      <c r="E96" s="5" t="s">
        <v>190</v>
      </c>
      <c r="F96" s="5" t="s">
        <v>365</v>
      </c>
      <c r="G96" s="5">
        <v>3</v>
      </c>
      <c r="H96" s="5">
        <v>8</v>
      </c>
      <c r="I96" s="5">
        <v>11</v>
      </c>
      <c r="J96" s="8">
        <f t="shared" si="6"/>
        <v>3.6666666666666665</v>
      </c>
      <c r="M96" s="5">
        <v>30</v>
      </c>
      <c r="N96" s="24">
        <f t="shared" si="7"/>
        <v>33.666666666666664</v>
      </c>
      <c r="S96" s="10" t="s">
        <v>358</v>
      </c>
    </row>
    <row r="97" spans="1:28" s="5" customFormat="1">
      <c r="A97" s="5">
        <v>4</v>
      </c>
      <c r="B97" s="5">
        <v>739409</v>
      </c>
      <c r="C97" s="83" t="s">
        <v>201</v>
      </c>
      <c r="D97" s="79" t="s">
        <v>194</v>
      </c>
      <c r="E97" s="5" t="s">
        <v>190</v>
      </c>
      <c r="F97" s="5" t="s">
        <v>403</v>
      </c>
      <c r="G97" s="5">
        <v>6</v>
      </c>
      <c r="H97" s="5">
        <v>10</v>
      </c>
      <c r="I97" s="5">
        <v>9</v>
      </c>
      <c r="J97" s="8">
        <f t="shared" si="6"/>
        <v>6.833333333333333</v>
      </c>
      <c r="K97" s="5">
        <v>4</v>
      </c>
      <c r="L97" s="5">
        <v>11</v>
      </c>
      <c r="M97" s="5">
        <v>30</v>
      </c>
      <c r="N97" s="24">
        <f t="shared" si="7"/>
        <v>51.833333333333329</v>
      </c>
      <c r="O97" s="5">
        <v>4</v>
      </c>
      <c r="P97" s="5" t="s">
        <v>22</v>
      </c>
      <c r="Q97" s="5">
        <v>10</v>
      </c>
      <c r="R97" s="5" t="s">
        <v>22</v>
      </c>
    </row>
    <row r="98" spans="1:28" s="5" customFormat="1">
      <c r="A98" s="5">
        <v>5</v>
      </c>
      <c r="B98" s="5">
        <v>730693</v>
      </c>
      <c r="C98" s="83" t="s">
        <v>95</v>
      </c>
      <c r="D98" s="79" t="s">
        <v>256</v>
      </c>
      <c r="E98" s="5" t="s">
        <v>190</v>
      </c>
      <c r="F98" s="5" t="s">
        <v>365</v>
      </c>
      <c r="G98" s="5">
        <v>8</v>
      </c>
      <c r="H98" s="5">
        <v>8</v>
      </c>
      <c r="I98" s="5">
        <v>25</v>
      </c>
      <c r="J98" s="8">
        <f t="shared" si="6"/>
        <v>8.75</v>
      </c>
      <c r="K98" s="5">
        <v>4</v>
      </c>
      <c r="L98" s="5">
        <v>19</v>
      </c>
      <c r="M98" s="5">
        <v>20</v>
      </c>
      <c r="N98" s="24">
        <f t="shared" si="7"/>
        <v>51.75</v>
      </c>
      <c r="Q98" s="5">
        <v>10</v>
      </c>
      <c r="R98" s="5" t="s">
        <v>22</v>
      </c>
    </row>
    <row r="99" spans="1:28" s="5" customFormat="1">
      <c r="A99" s="5">
        <v>6</v>
      </c>
      <c r="B99" s="5">
        <v>170468</v>
      </c>
      <c r="C99" s="76" t="s">
        <v>188</v>
      </c>
      <c r="D99" s="79" t="s">
        <v>189</v>
      </c>
      <c r="E99" s="5" t="s">
        <v>190</v>
      </c>
      <c r="F99" s="5" t="s">
        <v>79</v>
      </c>
      <c r="G99" s="5">
        <v>32</v>
      </c>
      <c r="H99" s="5">
        <v>1</v>
      </c>
      <c r="I99" s="5">
        <v>5</v>
      </c>
      <c r="J99" s="8">
        <f t="shared" si="6"/>
        <v>49.166666666666664</v>
      </c>
      <c r="N99" s="24">
        <f t="shared" si="7"/>
        <v>49.166666666666664</v>
      </c>
    </row>
    <row r="100" spans="1:28" s="5" customFormat="1">
      <c r="A100" s="5">
        <v>7</v>
      </c>
      <c r="B100" s="5">
        <v>223550</v>
      </c>
      <c r="C100" s="76" t="s">
        <v>197</v>
      </c>
      <c r="D100" s="79" t="s">
        <v>61</v>
      </c>
      <c r="E100" s="5" t="s">
        <v>190</v>
      </c>
      <c r="F100" s="5" t="s">
        <v>198</v>
      </c>
      <c r="G100" s="5">
        <v>22</v>
      </c>
      <c r="H100" s="5">
        <v>2</v>
      </c>
      <c r="I100" s="5">
        <v>5</v>
      </c>
      <c r="J100" s="8">
        <f t="shared" si="6"/>
        <v>29.333333333333332</v>
      </c>
      <c r="K100" s="5">
        <v>4</v>
      </c>
      <c r="L100" s="5">
        <v>11</v>
      </c>
      <c r="N100" s="24">
        <f t="shared" si="7"/>
        <v>44.333333333333329</v>
      </c>
      <c r="O100" s="5">
        <v>4</v>
      </c>
      <c r="P100" s="5" t="s">
        <v>22</v>
      </c>
      <c r="Q100" s="5">
        <v>10</v>
      </c>
      <c r="R100" s="5" t="s">
        <v>22</v>
      </c>
    </row>
    <row r="101" spans="1:28" s="5" customFormat="1">
      <c r="A101" s="5">
        <v>8</v>
      </c>
      <c r="B101" s="5">
        <v>190013</v>
      </c>
      <c r="C101" s="76" t="s">
        <v>191</v>
      </c>
      <c r="D101" s="79" t="s">
        <v>192</v>
      </c>
      <c r="E101" s="5" t="s">
        <v>190</v>
      </c>
      <c r="F101" s="5" t="s">
        <v>159</v>
      </c>
      <c r="G101" s="5">
        <v>24</v>
      </c>
      <c r="H101" s="5">
        <v>4</v>
      </c>
      <c r="I101" s="5">
        <v>9</v>
      </c>
      <c r="J101" s="8">
        <f t="shared" si="6"/>
        <v>33.666666666666664</v>
      </c>
      <c r="K101" s="5">
        <v>4</v>
      </c>
      <c r="L101" s="5">
        <v>5</v>
      </c>
      <c r="N101" s="24">
        <f t="shared" si="7"/>
        <v>42.666666666666664</v>
      </c>
      <c r="O101" s="5">
        <v>4</v>
      </c>
      <c r="P101" s="5" t="s">
        <v>22</v>
      </c>
      <c r="Q101" s="5">
        <v>10</v>
      </c>
      <c r="R101" s="5" t="s">
        <v>22</v>
      </c>
    </row>
    <row r="102" spans="1:28" s="5" customFormat="1">
      <c r="A102" s="5">
        <v>9</v>
      </c>
      <c r="B102" s="5">
        <v>213371</v>
      </c>
      <c r="C102" s="76" t="s">
        <v>195</v>
      </c>
      <c r="D102" s="79" t="s">
        <v>109</v>
      </c>
      <c r="E102" s="5" t="s">
        <v>190</v>
      </c>
      <c r="F102" s="5" t="s">
        <v>196</v>
      </c>
      <c r="G102" s="5">
        <v>23</v>
      </c>
      <c r="H102" s="5">
        <v>3</v>
      </c>
      <c r="I102" s="5">
        <v>14</v>
      </c>
      <c r="J102" s="8">
        <f t="shared" si="6"/>
        <v>31.5</v>
      </c>
      <c r="N102" s="24">
        <f t="shared" si="7"/>
        <v>31.5</v>
      </c>
      <c r="O102" s="5">
        <v>4</v>
      </c>
      <c r="P102" s="5" t="s">
        <v>22</v>
      </c>
    </row>
    <row r="103" spans="1:28" s="41" customFormat="1">
      <c r="A103" s="5">
        <v>10</v>
      </c>
      <c r="B103" s="41">
        <v>213122</v>
      </c>
      <c r="C103" s="88" t="s">
        <v>193</v>
      </c>
      <c r="D103" s="94" t="s">
        <v>194</v>
      </c>
      <c r="E103" s="5" t="s">
        <v>190</v>
      </c>
      <c r="F103" s="41" t="s">
        <v>73</v>
      </c>
      <c r="G103" s="41">
        <v>22</v>
      </c>
      <c r="H103" s="41">
        <v>5</v>
      </c>
      <c r="I103" s="41">
        <v>26</v>
      </c>
      <c r="J103" s="40">
        <f t="shared" si="6"/>
        <v>30</v>
      </c>
      <c r="N103" s="7">
        <f t="shared" si="7"/>
        <v>30</v>
      </c>
      <c r="O103" s="41">
        <v>4</v>
      </c>
      <c r="P103" s="41" t="s">
        <v>22</v>
      </c>
    </row>
    <row r="104" spans="1:28" s="5" customFormat="1">
      <c r="A104" s="5">
        <v>11</v>
      </c>
      <c r="B104" s="5">
        <v>739488</v>
      </c>
      <c r="C104" s="76" t="s">
        <v>202</v>
      </c>
      <c r="D104" s="79" t="s">
        <v>28</v>
      </c>
      <c r="E104" s="5" t="s">
        <v>190</v>
      </c>
      <c r="F104" s="5" t="s">
        <v>402</v>
      </c>
      <c r="G104" s="5">
        <v>4</v>
      </c>
      <c r="H104" s="5">
        <v>3</v>
      </c>
      <c r="I104" s="5">
        <v>24</v>
      </c>
      <c r="J104" s="8">
        <f t="shared" si="6"/>
        <v>4.333333333333333</v>
      </c>
      <c r="K104" s="5">
        <v>4</v>
      </c>
      <c r="L104" s="5">
        <v>11</v>
      </c>
      <c r="N104" s="24">
        <f t="shared" si="7"/>
        <v>19.333333333333332</v>
      </c>
      <c r="O104" s="5">
        <v>4</v>
      </c>
      <c r="P104" s="5" t="s">
        <v>22</v>
      </c>
      <c r="Q104" s="5">
        <v>10</v>
      </c>
      <c r="R104" s="5" t="s">
        <v>22</v>
      </c>
    </row>
    <row r="105" spans="1:28">
      <c r="A105" s="95" t="s">
        <v>35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7"/>
    </row>
    <row r="106" spans="1:28" s="12" customFormat="1">
      <c r="A106" s="5">
        <v>1</v>
      </c>
      <c r="B106" s="60">
        <v>739895</v>
      </c>
      <c r="C106" s="45" t="s">
        <v>404</v>
      </c>
      <c r="D106" s="45" t="s">
        <v>187</v>
      </c>
      <c r="E106" s="39" t="s">
        <v>206</v>
      </c>
      <c r="F106" s="39" t="s">
        <v>365</v>
      </c>
      <c r="G106" s="12">
        <v>1</v>
      </c>
      <c r="H106" s="12">
        <v>0</v>
      </c>
      <c r="I106" s="12">
        <v>0</v>
      </c>
      <c r="J106" s="17">
        <f t="shared" ref="J106:J119" si="8">IF(G106&lt;=10,G106,IF(G106&lt;=20,10+(G106-10)*1.5,(25+(G106-20)*2)))+IF(G106&lt;10,H106/12,IF(G106&lt;20,(H106/12)*1.5,((H106/12)*2)))+IF(G106&lt;10,  IF(I106&gt;=15,1/12,0), IF(G106&lt;20,  IF(I106&gt;=15,1.5/12,0), IF(I106&gt;=15,2/12,0)))</f>
        <v>1</v>
      </c>
      <c r="K106" s="4">
        <v>4</v>
      </c>
      <c r="L106" s="4">
        <v>11</v>
      </c>
      <c r="M106" s="5">
        <v>20</v>
      </c>
      <c r="N106" s="18">
        <f t="shared" ref="N106:N119" si="9">J106+K106+L106+M106</f>
        <v>36</v>
      </c>
      <c r="O106" s="4"/>
      <c r="P106" s="8"/>
      <c r="Q106" s="4">
        <v>10</v>
      </c>
      <c r="R106" s="4" t="s">
        <v>22</v>
      </c>
      <c r="S106" s="91" t="s">
        <v>358</v>
      </c>
      <c r="T106" s="4"/>
      <c r="U106" s="4"/>
      <c r="V106" s="4"/>
      <c r="W106" s="4"/>
      <c r="X106" s="4"/>
      <c r="Y106" s="4"/>
      <c r="Z106" s="4"/>
      <c r="AA106" s="4"/>
      <c r="AB106" s="4"/>
    </row>
    <row r="107" spans="1:28" s="12" customFormat="1">
      <c r="A107" s="5">
        <v>2</v>
      </c>
      <c r="B107" s="60">
        <v>739875</v>
      </c>
      <c r="C107" s="45" t="s">
        <v>180</v>
      </c>
      <c r="D107" s="45" t="s">
        <v>27</v>
      </c>
      <c r="E107" s="39" t="s">
        <v>206</v>
      </c>
      <c r="F107" s="39" t="s">
        <v>365</v>
      </c>
      <c r="G107" s="12">
        <v>1</v>
      </c>
      <c r="H107" s="12">
        <v>10</v>
      </c>
      <c r="I107" s="12">
        <v>10</v>
      </c>
      <c r="J107" s="17">
        <f t="shared" si="8"/>
        <v>1.8333333333333335</v>
      </c>
      <c r="K107" s="42">
        <v>4</v>
      </c>
      <c r="L107" s="42">
        <v>29</v>
      </c>
      <c r="M107" s="5"/>
      <c r="N107" s="18">
        <f t="shared" si="9"/>
        <v>34.833333333333336</v>
      </c>
      <c r="O107" s="4">
        <v>4</v>
      </c>
      <c r="P107" s="4" t="s">
        <v>22</v>
      </c>
      <c r="Q107" s="4"/>
      <c r="R107" s="8"/>
      <c r="S107" s="92" t="s">
        <v>358</v>
      </c>
      <c r="T107" s="4"/>
      <c r="U107" s="4"/>
      <c r="V107" s="4"/>
      <c r="W107" s="4"/>
      <c r="X107" s="4"/>
      <c r="Y107" s="4"/>
      <c r="Z107" s="4"/>
      <c r="AA107" s="4"/>
      <c r="AB107" s="4"/>
    </row>
    <row r="108" spans="1:28" s="12" customFormat="1">
      <c r="A108" s="5">
        <v>3</v>
      </c>
      <c r="B108" s="60">
        <v>712129</v>
      </c>
      <c r="C108" s="45" t="s">
        <v>95</v>
      </c>
      <c r="D108" s="45" t="s">
        <v>410</v>
      </c>
      <c r="E108" s="39" t="s">
        <v>206</v>
      </c>
      <c r="F108" s="39" t="s">
        <v>365</v>
      </c>
      <c r="G108" s="12">
        <v>8</v>
      </c>
      <c r="H108" s="12">
        <v>3</v>
      </c>
      <c r="I108" s="12">
        <v>11</v>
      </c>
      <c r="J108" s="17">
        <f t="shared" si="8"/>
        <v>8.25</v>
      </c>
      <c r="K108" s="42">
        <v>4</v>
      </c>
      <c r="L108" s="42">
        <v>5</v>
      </c>
      <c r="M108" s="5"/>
      <c r="N108" s="18">
        <f t="shared" si="9"/>
        <v>17.25</v>
      </c>
      <c r="O108" s="4">
        <v>4</v>
      </c>
      <c r="P108" s="4" t="s">
        <v>22</v>
      </c>
      <c r="Q108" s="4"/>
      <c r="R108" s="8"/>
      <c r="S108" s="92" t="s">
        <v>358</v>
      </c>
      <c r="T108" s="4"/>
      <c r="U108" s="4"/>
      <c r="V108" s="4"/>
      <c r="W108" s="4"/>
      <c r="X108" s="4"/>
      <c r="Y108" s="4"/>
      <c r="Z108" s="4"/>
      <c r="AA108" s="4"/>
      <c r="AB108" s="4"/>
    </row>
    <row r="109" spans="1:28" s="46" customFormat="1">
      <c r="A109" s="5">
        <v>4</v>
      </c>
      <c r="B109" s="60">
        <v>739858</v>
      </c>
      <c r="C109" s="45" t="s">
        <v>409</v>
      </c>
      <c r="D109" s="45" t="s">
        <v>162</v>
      </c>
      <c r="E109" s="39" t="s">
        <v>206</v>
      </c>
      <c r="F109" s="39" t="s">
        <v>365</v>
      </c>
      <c r="G109" s="12">
        <v>5</v>
      </c>
      <c r="H109" s="12">
        <v>2</v>
      </c>
      <c r="I109" s="12">
        <v>13</v>
      </c>
      <c r="J109" s="17">
        <f t="shared" si="8"/>
        <v>5.166666666666667</v>
      </c>
      <c r="K109" s="42">
        <v>4</v>
      </c>
      <c r="L109" s="42">
        <v>5</v>
      </c>
      <c r="M109" s="41"/>
      <c r="N109" s="18">
        <f t="shared" si="9"/>
        <v>14.166666666666668</v>
      </c>
      <c r="O109" s="42"/>
      <c r="P109" s="40"/>
      <c r="Q109" s="4"/>
      <c r="R109" s="8"/>
      <c r="S109" s="93" t="s">
        <v>358</v>
      </c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s="46" customFormat="1">
      <c r="A110" s="5">
        <v>5</v>
      </c>
      <c r="B110" s="60">
        <v>223618</v>
      </c>
      <c r="C110" s="45" t="s">
        <v>207</v>
      </c>
      <c r="D110" s="45" t="s">
        <v>208</v>
      </c>
      <c r="E110" s="39" t="s">
        <v>206</v>
      </c>
      <c r="F110" s="39" t="s">
        <v>209</v>
      </c>
      <c r="G110" s="12">
        <v>18</v>
      </c>
      <c r="H110" s="12">
        <v>11</v>
      </c>
      <c r="I110" s="12">
        <v>24</v>
      </c>
      <c r="J110" s="17">
        <f t="shared" si="8"/>
        <v>23.5</v>
      </c>
      <c r="K110" s="42">
        <v>4</v>
      </c>
      <c r="L110" s="42">
        <v>19</v>
      </c>
      <c r="M110" s="41"/>
      <c r="N110" s="18">
        <f t="shared" si="9"/>
        <v>46.5</v>
      </c>
      <c r="O110" s="42">
        <v>4</v>
      </c>
      <c r="P110" s="40" t="s">
        <v>22</v>
      </c>
      <c r="Q110" s="42"/>
      <c r="R110" s="40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s="46" customFormat="1">
      <c r="A111" s="5">
        <v>6</v>
      </c>
      <c r="B111" s="60">
        <v>196586</v>
      </c>
      <c r="C111" s="45" t="s">
        <v>406</v>
      </c>
      <c r="D111" s="45" t="s">
        <v>407</v>
      </c>
      <c r="E111" s="39" t="s">
        <v>206</v>
      </c>
      <c r="F111" s="39" t="s">
        <v>365</v>
      </c>
      <c r="G111" s="12">
        <v>22</v>
      </c>
      <c r="H111" s="12">
        <v>6</v>
      </c>
      <c r="I111" s="12">
        <v>24</v>
      </c>
      <c r="J111" s="17">
        <f t="shared" si="8"/>
        <v>30.166666666666668</v>
      </c>
      <c r="K111" s="42">
        <v>4</v>
      </c>
      <c r="L111" s="42">
        <v>11</v>
      </c>
      <c r="M111" s="41"/>
      <c r="N111" s="18">
        <f t="shared" si="9"/>
        <v>45.166666666666671</v>
      </c>
      <c r="O111" s="42"/>
      <c r="P111" s="40"/>
      <c r="Q111" s="42"/>
      <c r="R111" s="40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s="46" customFormat="1">
      <c r="A112" s="5">
        <v>7</v>
      </c>
      <c r="B112" s="60">
        <v>712128</v>
      </c>
      <c r="C112" s="45" t="s">
        <v>411</v>
      </c>
      <c r="D112" s="45" t="s">
        <v>27</v>
      </c>
      <c r="E112" s="39" t="s">
        <v>206</v>
      </c>
      <c r="F112" s="39" t="s">
        <v>365</v>
      </c>
      <c r="G112" s="12">
        <v>4</v>
      </c>
      <c r="H112" s="12">
        <v>10</v>
      </c>
      <c r="I112" s="12">
        <v>21</v>
      </c>
      <c r="J112" s="17">
        <f t="shared" si="8"/>
        <v>4.9166666666666661</v>
      </c>
      <c r="K112" s="42">
        <v>4</v>
      </c>
      <c r="L112" s="42">
        <v>11</v>
      </c>
      <c r="M112" s="41">
        <v>20</v>
      </c>
      <c r="N112" s="18">
        <f t="shared" si="9"/>
        <v>39.916666666666664</v>
      </c>
      <c r="O112" s="42">
        <v>4</v>
      </c>
      <c r="P112" s="42" t="s">
        <v>22</v>
      </c>
      <c r="Q112" s="4">
        <v>10</v>
      </c>
      <c r="R112" s="4" t="s">
        <v>22</v>
      </c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s="46" customFormat="1">
      <c r="A113" s="5">
        <v>8</v>
      </c>
      <c r="B113" s="60">
        <v>730786</v>
      </c>
      <c r="C113" s="45" t="s">
        <v>413</v>
      </c>
      <c r="D113" s="45" t="s">
        <v>27</v>
      </c>
      <c r="E113" s="39" t="s">
        <v>206</v>
      </c>
      <c r="F113" s="39" t="s">
        <v>365</v>
      </c>
      <c r="G113" s="12">
        <v>6</v>
      </c>
      <c r="H113" s="12">
        <v>7</v>
      </c>
      <c r="I113" s="12">
        <v>16</v>
      </c>
      <c r="J113" s="17">
        <f t="shared" si="8"/>
        <v>6.6666666666666661</v>
      </c>
      <c r="K113" s="42">
        <v>4</v>
      </c>
      <c r="L113" s="42">
        <v>19</v>
      </c>
      <c r="M113" s="41"/>
      <c r="N113" s="18">
        <f t="shared" si="9"/>
        <v>29.666666666666664</v>
      </c>
      <c r="O113" s="42"/>
      <c r="P113" s="42"/>
      <c r="Q113" s="42">
        <v>10</v>
      </c>
      <c r="R113" s="42" t="s">
        <v>22</v>
      </c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s="46" customFormat="1">
      <c r="A114" s="5">
        <v>9</v>
      </c>
      <c r="B114" s="60">
        <v>227425</v>
      </c>
      <c r="C114" s="45" t="s">
        <v>210</v>
      </c>
      <c r="D114" s="45" t="s">
        <v>211</v>
      </c>
      <c r="E114" s="39" t="s">
        <v>206</v>
      </c>
      <c r="F114" s="39" t="s">
        <v>117</v>
      </c>
      <c r="G114" s="12">
        <v>16</v>
      </c>
      <c r="H114" s="12">
        <v>2</v>
      </c>
      <c r="I114" s="12">
        <v>0</v>
      </c>
      <c r="J114" s="17">
        <f t="shared" si="8"/>
        <v>19.25</v>
      </c>
      <c r="K114" s="42">
        <v>4</v>
      </c>
      <c r="L114" s="42">
        <v>5</v>
      </c>
      <c r="M114" s="41"/>
      <c r="N114" s="18">
        <f t="shared" si="9"/>
        <v>28.25</v>
      </c>
      <c r="O114" s="4">
        <v>4</v>
      </c>
      <c r="P114" s="8" t="s">
        <v>22</v>
      </c>
      <c r="Q114" s="42">
        <v>10</v>
      </c>
      <c r="R114" s="42" t="s">
        <v>22</v>
      </c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s="46" customFormat="1">
      <c r="A115" s="5">
        <v>10</v>
      </c>
      <c r="B115" s="60">
        <v>210117</v>
      </c>
      <c r="C115" s="45" t="s">
        <v>203</v>
      </c>
      <c r="D115" s="45" t="s">
        <v>204</v>
      </c>
      <c r="E115" s="39" t="s">
        <v>206</v>
      </c>
      <c r="F115" s="39" t="s">
        <v>205</v>
      </c>
      <c r="G115" s="12">
        <v>21</v>
      </c>
      <c r="H115" s="12">
        <v>5</v>
      </c>
      <c r="I115" s="12">
        <v>8</v>
      </c>
      <c r="J115" s="17">
        <f t="shared" si="8"/>
        <v>27.833333333333332</v>
      </c>
      <c r="K115" s="49"/>
      <c r="L115" s="52"/>
      <c r="M115" s="41"/>
      <c r="N115" s="18">
        <f t="shared" si="9"/>
        <v>27.833333333333332</v>
      </c>
      <c r="O115" s="4">
        <v>4</v>
      </c>
      <c r="P115" s="8" t="s">
        <v>22</v>
      </c>
      <c r="Q115" s="42"/>
      <c r="R115" s="40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s="12" customFormat="1">
      <c r="A116" s="5">
        <v>11</v>
      </c>
      <c r="B116" s="60">
        <v>723538</v>
      </c>
      <c r="C116" s="64" t="s">
        <v>405</v>
      </c>
      <c r="D116" s="45" t="s">
        <v>27</v>
      </c>
      <c r="E116" s="39" t="s">
        <v>206</v>
      </c>
      <c r="F116" s="39" t="s">
        <v>365</v>
      </c>
      <c r="G116" s="12">
        <v>6</v>
      </c>
      <c r="H116" s="12">
        <v>0</v>
      </c>
      <c r="I116" s="12">
        <v>20</v>
      </c>
      <c r="J116" s="17">
        <f t="shared" si="8"/>
        <v>6.083333333333333</v>
      </c>
      <c r="K116" s="42">
        <v>4</v>
      </c>
      <c r="L116" s="42">
        <v>11</v>
      </c>
      <c r="M116" s="5"/>
      <c r="N116" s="18">
        <f t="shared" si="9"/>
        <v>21.083333333333332</v>
      </c>
      <c r="O116" s="4"/>
      <c r="P116" s="8"/>
      <c r="Q116" s="4">
        <v>10</v>
      </c>
      <c r="R116" s="8" t="s">
        <v>359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s="12" customFormat="1">
      <c r="A117" s="5">
        <v>12</v>
      </c>
      <c r="B117" s="60">
        <v>712159</v>
      </c>
      <c r="C117" s="45" t="s">
        <v>408</v>
      </c>
      <c r="D117" s="45" t="s">
        <v>112</v>
      </c>
      <c r="E117" s="39" t="s">
        <v>206</v>
      </c>
      <c r="F117" s="39" t="s">
        <v>365</v>
      </c>
      <c r="G117" s="12">
        <v>4</v>
      </c>
      <c r="H117" s="12">
        <v>10</v>
      </c>
      <c r="I117" s="12">
        <v>21</v>
      </c>
      <c r="J117" s="17">
        <f t="shared" si="8"/>
        <v>4.9166666666666661</v>
      </c>
      <c r="K117" s="42">
        <v>4</v>
      </c>
      <c r="L117" s="42">
        <v>11</v>
      </c>
      <c r="M117" s="5"/>
      <c r="N117" s="18">
        <f t="shared" si="9"/>
        <v>19.916666666666664</v>
      </c>
      <c r="O117" s="4"/>
      <c r="P117" s="8"/>
      <c r="Q117" s="4">
        <v>10</v>
      </c>
      <c r="R117" s="4" t="s">
        <v>22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s="46" customFormat="1">
      <c r="A118" s="5">
        <v>13</v>
      </c>
      <c r="B118" s="60">
        <v>712248</v>
      </c>
      <c r="C118" s="45" t="s">
        <v>543</v>
      </c>
      <c r="D118" s="45" t="s">
        <v>84</v>
      </c>
      <c r="E118" s="39" t="s">
        <v>206</v>
      </c>
      <c r="F118" s="39" t="s">
        <v>365</v>
      </c>
      <c r="G118" s="46">
        <v>5</v>
      </c>
      <c r="H118" s="46">
        <v>8</v>
      </c>
      <c r="I118" s="46">
        <v>28</v>
      </c>
      <c r="J118" s="14">
        <f t="shared" si="8"/>
        <v>5.75</v>
      </c>
      <c r="K118" s="42">
        <v>4</v>
      </c>
      <c r="L118" s="42">
        <v>5</v>
      </c>
      <c r="M118" s="41"/>
      <c r="N118" s="87">
        <f t="shared" si="9"/>
        <v>14.75</v>
      </c>
      <c r="O118" s="4">
        <v>4</v>
      </c>
      <c r="P118" s="8" t="s">
        <v>22</v>
      </c>
      <c r="Q118" s="42"/>
      <c r="R118" s="42"/>
      <c r="S118" s="42"/>
      <c r="T118" s="42">
        <v>3</v>
      </c>
      <c r="U118" s="42" t="s">
        <v>22</v>
      </c>
      <c r="V118" s="42"/>
      <c r="W118" s="42"/>
      <c r="X118" s="42"/>
      <c r="Y118" s="42"/>
      <c r="Z118" s="42"/>
      <c r="AA118" s="42"/>
      <c r="AB118" s="42"/>
    </row>
    <row r="119" spans="1:28" s="12" customFormat="1">
      <c r="A119" s="5">
        <v>14</v>
      </c>
      <c r="B119" s="60">
        <v>730764</v>
      </c>
      <c r="C119" s="45" t="s">
        <v>412</v>
      </c>
      <c r="D119" s="45" t="s">
        <v>272</v>
      </c>
      <c r="E119" s="39" t="s">
        <v>206</v>
      </c>
      <c r="F119" s="39" t="s">
        <v>365</v>
      </c>
      <c r="G119" s="12">
        <v>3</v>
      </c>
      <c r="H119" s="12">
        <v>8</v>
      </c>
      <c r="I119" s="12">
        <v>9</v>
      </c>
      <c r="J119" s="17">
        <f t="shared" si="8"/>
        <v>3.6666666666666665</v>
      </c>
      <c r="K119" s="42">
        <v>4</v>
      </c>
      <c r="L119" s="42">
        <v>5</v>
      </c>
      <c r="M119" s="5"/>
      <c r="N119" s="18">
        <f t="shared" si="9"/>
        <v>12.666666666666666</v>
      </c>
      <c r="O119" s="4">
        <v>4</v>
      </c>
      <c r="P119" s="4" t="s">
        <v>22</v>
      </c>
      <c r="Q119" s="4">
        <v>10</v>
      </c>
      <c r="R119" s="4" t="s">
        <v>22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>
      <c r="A120" s="98" t="s">
        <v>36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</row>
    <row r="121" spans="1:28">
      <c r="A121" s="5">
        <v>1</v>
      </c>
      <c r="B121" s="60">
        <v>202934</v>
      </c>
      <c r="C121" s="45" t="s">
        <v>215</v>
      </c>
      <c r="D121" s="45" t="s">
        <v>194</v>
      </c>
      <c r="E121" s="39" t="s">
        <v>213</v>
      </c>
      <c r="F121" s="39" t="s">
        <v>526</v>
      </c>
      <c r="G121" s="12">
        <v>21</v>
      </c>
      <c r="H121" s="12">
        <v>1</v>
      </c>
      <c r="I121" s="12">
        <v>20</v>
      </c>
      <c r="J121" s="17">
        <f t="shared" ref="J121:J133" si="10">IF(G121&lt;=10,G121,IF(G121&lt;=20,10+(G121-10)*1.5,(25+(G121-20)*2)))+IF(G121&lt;10,H121/12,IF(G121&lt;20,(H121/12)*1.5,((H121/12)*2)))+IF(G121&lt;10,  IF(I121&gt;=15,1/12,0), IF(G121&lt;20,  IF(I121&gt;=15,1.5/12,0), IF(I121&gt;=15,2/12,0)))</f>
        <v>27.333333333333336</v>
      </c>
      <c r="K121" s="42">
        <v>4</v>
      </c>
      <c r="L121" s="42">
        <v>19</v>
      </c>
      <c r="M121" s="42"/>
      <c r="N121" s="18">
        <f t="shared" ref="N121:N133" si="11">J121+K121+L121+M121</f>
        <v>50.333333333333336</v>
      </c>
      <c r="O121" s="4">
        <v>4</v>
      </c>
      <c r="P121" s="4" t="s">
        <v>22</v>
      </c>
      <c r="Q121" s="4"/>
      <c r="R121" s="8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>
      <c r="A122" s="5">
        <v>2</v>
      </c>
      <c r="B122" s="60">
        <v>723597</v>
      </c>
      <c r="C122" s="45" t="s">
        <v>415</v>
      </c>
      <c r="D122" s="45" t="s">
        <v>109</v>
      </c>
      <c r="E122" s="39" t="s">
        <v>213</v>
      </c>
      <c r="F122" s="39" t="s">
        <v>365</v>
      </c>
      <c r="G122" s="12">
        <v>3</v>
      </c>
      <c r="H122" s="12">
        <v>8</v>
      </c>
      <c r="I122" s="12">
        <v>17</v>
      </c>
      <c r="J122" s="17">
        <f t="shared" si="10"/>
        <v>3.75</v>
      </c>
      <c r="K122" s="42">
        <v>4</v>
      </c>
      <c r="L122" s="42">
        <v>11</v>
      </c>
      <c r="M122" s="42">
        <v>30</v>
      </c>
      <c r="N122" s="18">
        <f t="shared" si="11"/>
        <v>48.75</v>
      </c>
      <c r="O122" s="4">
        <v>4</v>
      </c>
      <c r="P122" s="4" t="s">
        <v>22</v>
      </c>
      <c r="Q122" s="57">
        <v>10</v>
      </c>
      <c r="R122" s="78" t="s">
        <v>23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>
      <c r="A123" s="5">
        <v>3</v>
      </c>
      <c r="B123" s="60">
        <v>223815</v>
      </c>
      <c r="C123" s="45" t="s">
        <v>216</v>
      </c>
      <c r="D123" s="45" t="s">
        <v>194</v>
      </c>
      <c r="E123" s="39" t="s">
        <v>213</v>
      </c>
      <c r="F123" s="39" t="s">
        <v>88</v>
      </c>
      <c r="G123" s="12">
        <v>17</v>
      </c>
      <c r="H123" s="12">
        <v>0</v>
      </c>
      <c r="I123" s="12">
        <v>11</v>
      </c>
      <c r="J123" s="17">
        <f t="shared" si="10"/>
        <v>20.5</v>
      </c>
      <c r="K123" s="42">
        <v>4</v>
      </c>
      <c r="L123" s="42">
        <v>11</v>
      </c>
      <c r="M123" s="42"/>
      <c r="N123" s="18">
        <f t="shared" si="11"/>
        <v>35.5</v>
      </c>
      <c r="O123" s="4">
        <v>4</v>
      </c>
      <c r="P123" s="4" t="s">
        <v>22</v>
      </c>
      <c r="Q123" s="4"/>
      <c r="R123" s="8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>
      <c r="A124" s="5">
        <v>4</v>
      </c>
      <c r="B124" s="60">
        <v>712477</v>
      </c>
      <c r="C124" s="45" t="s">
        <v>217</v>
      </c>
      <c r="D124" s="45" t="s">
        <v>61</v>
      </c>
      <c r="E124" s="39" t="s">
        <v>213</v>
      </c>
      <c r="F124" s="39" t="s">
        <v>26</v>
      </c>
      <c r="G124" s="12">
        <v>10</v>
      </c>
      <c r="H124" s="12">
        <v>9</v>
      </c>
      <c r="I124" s="12">
        <v>17</v>
      </c>
      <c r="J124" s="17">
        <f t="shared" si="10"/>
        <v>11.25</v>
      </c>
      <c r="K124" s="42">
        <v>4</v>
      </c>
      <c r="L124" s="42">
        <v>19</v>
      </c>
      <c r="M124" s="42"/>
      <c r="N124" s="18">
        <f t="shared" si="11"/>
        <v>34.25</v>
      </c>
      <c r="O124" s="4">
        <v>4</v>
      </c>
      <c r="P124" s="4" t="s">
        <v>22</v>
      </c>
      <c r="Q124" s="4">
        <v>10</v>
      </c>
      <c r="R124" s="4" t="s">
        <v>22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>
      <c r="A125" s="5">
        <v>5</v>
      </c>
      <c r="B125" s="60">
        <v>202896</v>
      </c>
      <c r="C125" s="45" t="s">
        <v>212</v>
      </c>
      <c r="D125" s="45" t="s">
        <v>32</v>
      </c>
      <c r="E125" s="39" t="s">
        <v>213</v>
      </c>
      <c r="F125" s="39" t="s">
        <v>356</v>
      </c>
      <c r="G125" s="12">
        <v>20</v>
      </c>
      <c r="H125" s="12">
        <v>0</v>
      </c>
      <c r="I125" s="12">
        <v>16</v>
      </c>
      <c r="J125" s="17">
        <f t="shared" si="10"/>
        <v>25.166666666666668</v>
      </c>
      <c r="K125" s="42">
        <v>4</v>
      </c>
      <c r="L125" s="42"/>
      <c r="M125" s="42"/>
      <c r="N125" s="18">
        <f t="shared" si="11"/>
        <v>29.166666666666668</v>
      </c>
      <c r="O125" s="4">
        <v>4</v>
      </c>
      <c r="P125" s="4" t="s">
        <v>22</v>
      </c>
      <c r="Q125" s="4"/>
      <c r="R125" s="8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s="37" customFormat="1">
      <c r="A126" s="5">
        <v>6</v>
      </c>
      <c r="B126" s="60">
        <v>712630</v>
      </c>
      <c r="C126" s="45" t="s">
        <v>417</v>
      </c>
      <c r="D126" s="45" t="s">
        <v>140</v>
      </c>
      <c r="E126" s="39" t="s">
        <v>213</v>
      </c>
      <c r="F126" s="39" t="s">
        <v>365</v>
      </c>
      <c r="G126" s="12">
        <v>4</v>
      </c>
      <c r="H126" s="12">
        <v>10</v>
      </c>
      <c r="I126" s="12">
        <v>21</v>
      </c>
      <c r="J126" s="17">
        <f t="shared" si="10"/>
        <v>4.9166666666666661</v>
      </c>
      <c r="K126" s="42">
        <v>4</v>
      </c>
      <c r="L126" s="42">
        <v>19</v>
      </c>
      <c r="M126" s="42"/>
      <c r="N126" s="18">
        <f t="shared" si="11"/>
        <v>27.916666666666664</v>
      </c>
      <c r="O126" s="4">
        <v>4</v>
      </c>
      <c r="P126" s="4" t="s">
        <v>22</v>
      </c>
      <c r="Q126" s="42">
        <v>10</v>
      </c>
      <c r="R126" s="42" t="s">
        <v>22</v>
      </c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s="37" customFormat="1">
      <c r="A127" s="5">
        <v>7</v>
      </c>
      <c r="B127" s="60">
        <v>712644</v>
      </c>
      <c r="C127" s="45" t="s">
        <v>218</v>
      </c>
      <c r="D127" s="45" t="s">
        <v>87</v>
      </c>
      <c r="E127" s="39" t="s">
        <v>213</v>
      </c>
      <c r="F127" s="39" t="s">
        <v>529</v>
      </c>
      <c r="G127" s="12">
        <v>8</v>
      </c>
      <c r="H127" s="12">
        <v>2</v>
      </c>
      <c r="I127" s="12">
        <v>3</v>
      </c>
      <c r="J127" s="17">
        <f t="shared" si="10"/>
        <v>8.1666666666666661</v>
      </c>
      <c r="K127" s="42">
        <v>4</v>
      </c>
      <c r="L127" s="42">
        <v>11</v>
      </c>
      <c r="M127" s="42"/>
      <c r="N127" s="18">
        <f t="shared" si="11"/>
        <v>23.166666666666664</v>
      </c>
      <c r="O127" s="4">
        <v>4</v>
      </c>
      <c r="P127" s="4" t="s">
        <v>22</v>
      </c>
      <c r="Q127" s="42"/>
      <c r="R127" s="40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s="37" customFormat="1">
      <c r="A128" s="5">
        <v>8</v>
      </c>
      <c r="B128" s="60">
        <v>723809</v>
      </c>
      <c r="C128" s="45" t="s">
        <v>414</v>
      </c>
      <c r="D128" s="45" t="s">
        <v>256</v>
      </c>
      <c r="E128" s="39" t="s">
        <v>213</v>
      </c>
      <c r="F128" s="39" t="s">
        <v>365</v>
      </c>
      <c r="G128" s="12">
        <v>3</v>
      </c>
      <c r="H128" s="12">
        <v>11</v>
      </c>
      <c r="I128" s="12">
        <v>27</v>
      </c>
      <c r="J128" s="17">
        <f t="shared" si="10"/>
        <v>4</v>
      </c>
      <c r="K128" s="42">
        <v>4</v>
      </c>
      <c r="L128" s="42">
        <v>11</v>
      </c>
      <c r="M128" s="42"/>
      <c r="N128" s="18">
        <f t="shared" si="11"/>
        <v>19</v>
      </c>
      <c r="O128" s="4"/>
      <c r="P128" s="4"/>
      <c r="Q128" s="42">
        <v>10</v>
      </c>
      <c r="R128" s="8" t="s">
        <v>22</v>
      </c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>
      <c r="A129" s="5">
        <v>9</v>
      </c>
      <c r="B129" s="60">
        <v>723571</v>
      </c>
      <c r="C129" s="45" t="s">
        <v>416</v>
      </c>
      <c r="D129" s="45" t="s">
        <v>272</v>
      </c>
      <c r="E129" s="39" t="s">
        <v>213</v>
      </c>
      <c r="F129" s="39" t="s">
        <v>365</v>
      </c>
      <c r="G129" s="12">
        <v>8</v>
      </c>
      <c r="H129" s="12">
        <v>6</v>
      </c>
      <c r="I129" s="12">
        <v>13</v>
      </c>
      <c r="J129" s="17">
        <f t="shared" si="10"/>
        <v>8.5</v>
      </c>
      <c r="K129" s="42">
        <v>4</v>
      </c>
      <c r="L129" s="42">
        <v>5</v>
      </c>
      <c r="M129" s="42"/>
      <c r="N129" s="18">
        <f t="shared" si="11"/>
        <v>17.5</v>
      </c>
      <c r="O129" s="4">
        <v>4</v>
      </c>
      <c r="P129" s="4" t="s">
        <v>22</v>
      </c>
      <c r="Q129" s="42">
        <v>10</v>
      </c>
      <c r="R129" s="4" t="s">
        <v>22</v>
      </c>
      <c r="S129" s="4"/>
      <c r="T129" s="57">
        <v>3</v>
      </c>
      <c r="U129" s="57" t="s">
        <v>22</v>
      </c>
      <c r="V129" s="4"/>
      <c r="W129" s="4"/>
      <c r="X129" s="4"/>
      <c r="Y129" s="4"/>
      <c r="Z129" s="4"/>
      <c r="AA129" s="4"/>
      <c r="AB129" s="4"/>
    </row>
    <row r="130" spans="1:28" s="37" customFormat="1">
      <c r="A130" s="5">
        <v>10</v>
      </c>
      <c r="B130" s="60">
        <v>730862</v>
      </c>
      <c r="C130" s="45" t="s">
        <v>418</v>
      </c>
      <c r="D130" s="45" t="s">
        <v>419</v>
      </c>
      <c r="E130" s="39" t="s">
        <v>213</v>
      </c>
      <c r="F130" s="39" t="s">
        <v>365</v>
      </c>
      <c r="G130" s="46">
        <v>2</v>
      </c>
      <c r="H130" s="46">
        <v>0</v>
      </c>
      <c r="I130" s="46">
        <v>25</v>
      </c>
      <c r="J130" s="14">
        <f t="shared" si="10"/>
        <v>2.0833333333333335</v>
      </c>
      <c r="K130" s="42">
        <v>4</v>
      </c>
      <c r="L130" s="42">
        <v>11</v>
      </c>
      <c r="M130" s="42"/>
      <c r="N130" s="87">
        <f t="shared" si="11"/>
        <v>17.083333333333336</v>
      </c>
      <c r="O130" s="4">
        <v>4</v>
      </c>
      <c r="P130" s="4" t="s">
        <v>22</v>
      </c>
      <c r="Q130" s="42">
        <v>10</v>
      </c>
      <c r="R130" s="42" t="s">
        <v>22</v>
      </c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s="37" customFormat="1">
      <c r="A131" s="5">
        <v>11</v>
      </c>
      <c r="B131" s="60">
        <v>723549</v>
      </c>
      <c r="C131" s="45" t="s">
        <v>531</v>
      </c>
      <c r="D131" s="45" t="s">
        <v>112</v>
      </c>
      <c r="E131" s="39" t="s">
        <v>532</v>
      </c>
      <c r="F131" s="39" t="s">
        <v>365</v>
      </c>
      <c r="G131" s="46">
        <v>4</v>
      </c>
      <c r="H131" s="46">
        <v>11</v>
      </c>
      <c r="I131" s="46">
        <v>22</v>
      </c>
      <c r="J131" s="14">
        <f t="shared" si="10"/>
        <v>5</v>
      </c>
      <c r="K131" s="42">
        <v>4</v>
      </c>
      <c r="L131" s="42">
        <v>5</v>
      </c>
      <c r="M131" s="42"/>
      <c r="N131" s="87">
        <f t="shared" si="11"/>
        <v>14</v>
      </c>
      <c r="O131" s="42">
        <v>4</v>
      </c>
      <c r="P131" s="42" t="s">
        <v>22</v>
      </c>
      <c r="Q131" s="42"/>
      <c r="R131" s="42"/>
      <c r="S131" s="42"/>
      <c r="T131" s="56"/>
      <c r="U131" s="56"/>
      <c r="V131" s="42"/>
      <c r="W131" s="42"/>
      <c r="X131" s="42"/>
      <c r="Y131" s="42"/>
      <c r="Z131" s="42"/>
      <c r="AA131" s="42"/>
      <c r="AB131" s="42"/>
    </row>
    <row r="132" spans="1:28" s="37" customFormat="1">
      <c r="A132" s="5">
        <v>12</v>
      </c>
      <c r="B132" s="60">
        <v>723585</v>
      </c>
      <c r="C132" s="45" t="s">
        <v>536</v>
      </c>
      <c r="D132" s="45" t="s">
        <v>132</v>
      </c>
      <c r="E132" s="39" t="s">
        <v>213</v>
      </c>
      <c r="F132" s="39" t="s">
        <v>365</v>
      </c>
      <c r="G132" s="46">
        <v>4</v>
      </c>
      <c r="H132" s="46">
        <v>8</v>
      </c>
      <c r="I132" s="46">
        <v>0</v>
      </c>
      <c r="J132" s="14">
        <f t="shared" si="10"/>
        <v>4.666666666666667</v>
      </c>
      <c r="K132" s="42">
        <v>4</v>
      </c>
      <c r="L132" s="42">
        <v>5</v>
      </c>
      <c r="M132" s="42"/>
      <c r="N132" s="87">
        <f t="shared" si="11"/>
        <v>13.666666666666668</v>
      </c>
      <c r="O132" s="42"/>
      <c r="P132" s="42"/>
      <c r="Q132" s="42">
        <v>10</v>
      </c>
      <c r="R132" s="42" t="s">
        <v>22</v>
      </c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>
      <c r="A133" s="5">
        <v>13</v>
      </c>
      <c r="B133" s="60">
        <v>730816</v>
      </c>
      <c r="C133" s="45" t="s">
        <v>544</v>
      </c>
      <c r="D133" s="45" t="s">
        <v>239</v>
      </c>
      <c r="E133" s="39" t="s">
        <v>532</v>
      </c>
      <c r="F133" s="39" t="s">
        <v>365</v>
      </c>
      <c r="G133" s="12">
        <v>3</v>
      </c>
      <c r="H133" s="12">
        <v>9</v>
      </c>
      <c r="I133" s="12">
        <v>17</v>
      </c>
      <c r="J133" s="17">
        <f t="shared" si="10"/>
        <v>3.8333333333333335</v>
      </c>
      <c r="K133" s="42">
        <v>4</v>
      </c>
      <c r="L133" s="42">
        <v>5</v>
      </c>
      <c r="M133" s="42"/>
      <c r="N133" s="18">
        <f t="shared" si="11"/>
        <v>12.833333333333334</v>
      </c>
      <c r="O133" s="4">
        <v>4</v>
      </c>
      <c r="P133" s="4" t="s">
        <v>22</v>
      </c>
      <c r="Q133" s="42">
        <v>10</v>
      </c>
      <c r="R133" s="4" t="s">
        <v>22</v>
      </c>
      <c r="S133" s="4"/>
      <c r="T133" s="57"/>
      <c r="U133" s="57"/>
      <c r="V133" s="4"/>
      <c r="W133" s="4"/>
      <c r="X133" s="4"/>
      <c r="Y133" s="4"/>
      <c r="Z133" s="4"/>
      <c r="AA133" s="4"/>
      <c r="AB133" s="4"/>
    </row>
    <row r="134" spans="1:28">
      <c r="A134" s="98" t="s">
        <v>37</v>
      </c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</row>
    <row r="135" spans="1:28" s="45" customFormat="1">
      <c r="A135" s="39">
        <v>1</v>
      </c>
      <c r="B135" s="39">
        <v>740081</v>
      </c>
      <c r="C135" s="45" t="s">
        <v>421</v>
      </c>
      <c r="D135" s="45" t="s">
        <v>109</v>
      </c>
      <c r="E135" s="39" t="s">
        <v>224</v>
      </c>
      <c r="F135" s="39" t="s">
        <v>365</v>
      </c>
      <c r="G135" s="39">
        <v>1</v>
      </c>
      <c r="H135" s="39">
        <v>9</v>
      </c>
      <c r="I135" s="39">
        <v>29</v>
      </c>
      <c r="J135" s="17">
        <f t="shared" ref="J135:J140" si="12">IF(G135&lt;=10,G135,IF(G135&lt;=20,10+(G135-10)*1.5,(25+(G135-20)*2)))+IF(G135&lt;10,H135/12,IF(G135&lt;20,(H135/12)*1.5,((H135/12)*2)))+IF(G135&lt;10,  IF(I135&gt;=15,1/12,0), IF(G135&lt;20,  IF(I135&gt;=15,1.5/12,0), IF(I135&gt;=15,2/12,0)))</f>
        <v>1.8333333333333333</v>
      </c>
      <c r="K135" s="39">
        <v>4</v>
      </c>
      <c r="L135" s="39">
        <v>11</v>
      </c>
      <c r="M135" s="39">
        <v>20</v>
      </c>
      <c r="N135" s="18">
        <f t="shared" ref="N135:N140" si="13">J135+K135+L135+M135</f>
        <v>36.833333333333329</v>
      </c>
      <c r="O135" s="4">
        <v>4</v>
      </c>
      <c r="P135" s="4" t="s">
        <v>22</v>
      </c>
      <c r="Q135" s="39">
        <v>10</v>
      </c>
      <c r="R135" s="39" t="s">
        <v>22</v>
      </c>
      <c r="S135" s="89" t="s">
        <v>358</v>
      </c>
    </row>
    <row r="136" spans="1:28" s="45" customFormat="1">
      <c r="A136" s="39">
        <v>2</v>
      </c>
      <c r="B136" s="39">
        <v>723876</v>
      </c>
      <c r="C136" s="45" t="s">
        <v>420</v>
      </c>
      <c r="D136" s="45" t="s">
        <v>61</v>
      </c>
      <c r="E136" s="39" t="s">
        <v>224</v>
      </c>
      <c r="F136" s="39" t="s">
        <v>365</v>
      </c>
      <c r="G136" s="39">
        <v>3</v>
      </c>
      <c r="H136" s="39">
        <v>0</v>
      </c>
      <c r="I136" s="39">
        <v>15</v>
      </c>
      <c r="J136" s="17">
        <f t="shared" si="12"/>
        <v>3.0833333333333335</v>
      </c>
      <c r="K136" s="39">
        <v>4</v>
      </c>
      <c r="L136" s="39">
        <v>5</v>
      </c>
      <c r="M136" s="39">
        <v>5</v>
      </c>
      <c r="N136" s="18">
        <f t="shared" si="13"/>
        <v>17.083333333333336</v>
      </c>
      <c r="O136" s="4">
        <v>4</v>
      </c>
      <c r="P136" s="4" t="s">
        <v>22</v>
      </c>
      <c r="Q136" s="39">
        <v>10</v>
      </c>
      <c r="R136" s="39" t="s">
        <v>22</v>
      </c>
      <c r="S136" s="39"/>
    </row>
    <row r="137" spans="1:28" s="45" customFormat="1">
      <c r="A137" s="39">
        <v>3</v>
      </c>
      <c r="B137" s="39">
        <v>712856</v>
      </c>
      <c r="C137" s="45" t="s">
        <v>222</v>
      </c>
      <c r="D137" s="45" t="s">
        <v>33</v>
      </c>
      <c r="E137" s="39" t="s">
        <v>224</v>
      </c>
      <c r="F137" s="39" t="s">
        <v>26</v>
      </c>
      <c r="G137" s="39">
        <v>5</v>
      </c>
      <c r="H137" s="39">
        <v>10</v>
      </c>
      <c r="I137" s="39">
        <v>4</v>
      </c>
      <c r="J137" s="17">
        <f t="shared" si="12"/>
        <v>5.833333333333333</v>
      </c>
      <c r="K137" s="39">
        <v>4</v>
      </c>
      <c r="L137" s="39">
        <v>5</v>
      </c>
      <c r="M137" s="39"/>
      <c r="N137" s="18">
        <f t="shared" si="13"/>
        <v>14.833333333333332</v>
      </c>
      <c r="O137" s="4"/>
      <c r="P137" s="4"/>
      <c r="Q137" s="39">
        <v>10</v>
      </c>
      <c r="R137" s="39" t="s">
        <v>22</v>
      </c>
      <c r="S137" s="39"/>
    </row>
    <row r="138" spans="1:28" s="45" customFormat="1">
      <c r="A138" s="39">
        <v>4</v>
      </c>
      <c r="B138" s="39">
        <v>712849</v>
      </c>
      <c r="C138" s="45" t="s">
        <v>422</v>
      </c>
      <c r="D138" s="45" t="s">
        <v>423</v>
      </c>
      <c r="E138" s="39" t="s">
        <v>224</v>
      </c>
      <c r="F138" s="39" t="s">
        <v>365</v>
      </c>
      <c r="G138" s="39">
        <v>4</v>
      </c>
      <c r="H138" s="39">
        <v>10</v>
      </c>
      <c r="I138" s="39">
        <v>21</v>
      </c>
      <c r="J138" s="17">
        <f t="shared" si="12"/>
        <v>4.9166666666666661</v>
      </c>
      <c r="K138" s="39">
        <v>4</v>
      </c>
      <c r="L138" s="39">
        <v>5</v>
      </c>
      <c r="M138" s="39"/>
      <c r="N138" s="18">
        <f t="shared" si="13"/>
        <v>13.916666666666666</v>
      </c>
      <c r="O138" s="4">
        <v>4</v>
      </c>
      <c r="P138" s="4" t="s">
        <v>22</v>
      </c>
      <c r="Q138" s="39">
        <v>10</v>
      </c>
      <c r="R138" s="39" t="s">
        <v>22</v>
      </c>
      <c r="S138" s="39"/>
    </row>
    <row r="139" spans="1:28" s="45" customFormat="1">
      <c r="A139" s="39">
        <v>5</v>
      </c>
      <c r="B139" s="39">
        <v>712815</v>
      </c>
      <c r="C139" s="45" t="s">
        <v>219</v>
      </c>
      <c r="D139" s="45" t="s">
        <v>109</v>
      </c>
      <c r="E139" s="39" t="s">
        <v>224</v>
      </c>
      <c r="F139" s="39" t="s">
        <v>223</v>
      </c>
      <c r="G139" s="39">
        <v>4</v>
      </c>
      <c r="H139" s="39">
        <v>0</v>
      </c>
      <c r="I139" s="39">
        <v>21</v>
      </c>
      <c r="J139" s="17">
        <f t="shared" si="12"/>
        <v>4.083333333333333</v>
      </c>
      <c r="K139" s="39">
        <v>4</v>
      </c>
      <c r="L139" s="39">
        <v>5</v>
      </c>
      <c r="M139" s="39"/>
      <c r="N139" s="18">
        <f t="shared" si="13"/>
        <v>13.083333333333332</v>
      </c>
      <c r="O139" s="4">
        <v>4</v>
      </c>
      <c r="P139" s="4" t="s">
        <v>22</v>
      </c>
      <c r="Q139" s="39">
        <v>10</v>
      </c>
      <c r="R139" s="39" t="s">
        <v>22</v>
      </c>
      <c r="S139" s="39"/>
      <c r="T139" s="39">
        <v>3</v>
      </c>
      <c r="U139" s="39" t="s">
        <v>22</v>
      </c>
    </row>
    <row r="140" spans="1:28" s="45" customFormat="1">
      <c r="A140" s="39">
        <v>6</v>
      </c>
      <c r="B140" s="39">
        <v>712835</v>
      </c>
      <c r="C140" s="64" t="s">
        <v>220</v>
      </c>
      <c r="D140" s="45" t="s">
        <v>221</v>
      </c>
      <c r="E140" s="39" t="s">
        <v>224</v>
      </c>
      <c r="F140" s="39" t="s">
        <v>153</v>
      </c>
      <c r="G140" s="39">
        <v>7</v>
      </c>
      <c r="H140" s="39">
        <v>7</v>
      </c>
      <c r="I140" s="39">
        <v>1</v>
      </c>
      <c r="J140" s="17">
        <f t="shared" si="12"/>
        <v>7.583333333333333</v>
      </c>
      <c r="K140" s="39">
        <v>4</v>
      </c>
      <c r="L140" s="39"/>
      <c r="M140" s="39"/>
      <c r="N140" s="18">
        <f t="shared" si="13"/>
        <v>11.583333333333332</v>
      </c>
      <c r="O140" s="4">
        <v>4</v>
      </c>
      <c r="P140" s="4" t="s">
        <v>22</v>
      </c>
      <c r="Q140" s="39">
        <v>10</v>
      </c>
      <c r="R140" s="39" t="s">
        <v>22</v>
      </c>
      <c r="S140" s="39"/>
    </row>
    <row r="141" spans="1:28">
      <c r="A141" s="98" t="s">
        <v>38</v>
      </c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</row>
    <row r="142" spans="1:28" s="45" customFormat="1">
      <c r="A142" s="39">
        <v>1</v>
      </c>
      <c r="B142" s="39">
        <v>224039</v>
      </c>
      <c r="C142" s="45" t="s">
        <v>428</v>
      </c>
      <c r="D142" s="45" t="s">
        <v>90</v>
      </c>
      <c r="E142" s="39" t="s">
        <v>228</v>
      </c>
      <c r="F142" s="39" t="s">
        <v>365</v>
      </c>
      <c r="G142" s="39">
        <v>17</v>
      </c>
      <c r="H142" s="39">
        <v>5</v>
      </c>
      <c r="I142" s="39">
        <v>28</v>
      </c>
      <c r="J142" s="17">
        <f t="shared" ref="J142:J152" si="14">IF(G142&lt;=10,G142,IF(G142&lt;=20,10+(G142-10)*1.5,(25+(G142-20)*2)))+IF(G142&lt;10,H142/12,IF(G142&lt;20,(H142/12)*1.5,((H142/12)*2)))+IF(G142&lt;10,  IF(I142&gt;=15,1/12,0), IF(G142&lt;20,  IF(I142&gt;=15,1.5/12,0), IF(I142&gt;=15,2/12,0)))</f>
        <v>21.25</v>
      </c>
      <c r="K142" s="39">
        <v>4</v>
      </c>
      <c r="L142" s="39">
        <v>5</v>
      </c>
      <c r="M142" s="39">
        <v>30</v>
      </c>
      <c r="N142" s="18">
        <f t="shared" ref="N142:N152" si="15">J142+K142+L142+M142</f>
        <v>60.25</v>
      </c>
      <c r="O142" s="39">
        <v>4</v>
      </c>
      <c r="P142" s="39" t="s">
        <v>22</v>
      </c>
      <c r="Q142" s="39">
        <v>10</v>
      </c>
      <c r="R142" s="39" t="s">
        <v>22</v>
      </c>
    </row>
    <row r="143" spans="1:28" s="45" customFormat="1">
      <c r="A143" s="39">
        <v>2</v>
      </c>
      <c r="B143" s="39">
        <v>219122</v>
      </c>
      <c r="C143" s="45" t="s">
        <v>425</v>
      </c>
      <c r="D143" s="45" t="s">
        <v>84</v>
      </c>
      <c r="E143" s="39" t="s">
        <v>228</v>
      </c>
      <c r="F143" s="39" t="s">
        <v>365</v>
      </c>
      <c r="G143" s="39">
        <v>18</v>
      </c>
      <c r="H143" s="39">
        <v>2</v>
      </c>
      <c r="I143" s="39">
        <v>14</v>
      </c>
      <c r="J143" s="17">
        <f t="shared" si="14"/>
        <v>22.25</v>
      </c>
      <c r="K143" s="39">
        <v>4</v>
      </c>
      <c r="L143" s="39">
        <v>19</v>
      </c>
      <c r="M143" s="39"/>
      <c r="N143" s="18">
        <f t="shared" si="15"/>
        <v>45.25</v>
      </c>
      <c r="O143" s="39">
        <v>4</v>
      </c>
      <c r="P143" s="39" t="s">
        <v>22</v>
      </c>
      <c r="Q143" s="39"/>
      <c r="R143" s="39"/>
    </row>
    <row r="144" spans="1:28" s="45" customFormat="1">
      <c r="A144" s="39">
        <v>3</v>
      </c>
      <c r="B144" s="39">
        <v>223856</v>
      </c>
      <c r="C144" s="45" t="s">
        <v>429</v>
      </c>
      <c r="D144" s="45" t="s">
        <v>430</v>
      </c>
      <c r="E144" s="39" t="s">
        <v>228</v>
      </c>
      <c r="F144" s="39" t="s">
        <v>365</v>
      </c>
      <c r="G144" s="39">
        <v>20</v>
      </c>
      <c r="H144" s="39">
        <v>2</v>
      </c>
      <c r="I144" s="39">
        <v>26</v>
      </c>
      <c r="J144" s="17">
        <f t="shared" si="14"/>
        <v>25.5</v>
      </c>
      <c r="K144" s="39">
        <v>4</v>
      </c>
      <c r="L144" s="39">
        <v>11</v>
      </c>
      <c r="M144" s="39"/>
      <c r="N144" s="18">
        <f t="shared" si="15"/>
        <v>40.5</v>
      </c>
      <c r="O144" s="39">
        <v>4</v>
      </c>
      <c r="P144" s="39" t="s">
        <v>22</v>
      </c>
      <c r="Q144" s="39">
        <v>10</v>
      </c>
      <c r="R144" s="39" t="s">
        <v>22</v>
      </c>
    </row>
    <row r="145" spans="1:28" s="45" customFormat="1">
      <c r="A145" s="39">
        <v>4</v>
      </c>
      <c r="B145" s="39">
        <v>219045</v>
      </c>
      <c r="C145" s="45" t="s">
        <v>432</v>
      </c>
      <c r="D145" s="45" t="s">
        <v>106</v>
      </c>
      <c r="E145" s="39" t="s">
        <v>228</v>
      </c>
      <c r="F145" s="39" t="s">
        <v>365</v>
      </c>
      <c r="G145" s="39">
        <v>18</v>
      </c>
      <c r="H145" s="39">
        <v>3</v>
      </c>
      <c r="I145" s="39">
        <v>18</v>
      </c>
      <c r="J145" s="17">
        <f t="shared" si="14"/>
        <v>22.5</v>
      </c>
      <c r="K145" s="39">
        <v>4</v>
      </c>
      <c r="L145" s="39">
        <v>11</v>
      </c>
      <c r="M145" s="39"/>
      <c r="N145" s="18">
        <f t="shared" si="15"/>
        <v>37.5</v>
      </c>
      <c r="O145" s="39">
        <v>4</v>
      </c>
      <c r="P145" s="39" t="s">
        <v>22</v>
      </c>
      <c r="Q145" s="39">
        <v>10</v>
      </c>
      <c r="R145" s="39" t="s">
        <v>22</v>
      </c>
      <c r="V145" s="39">
        <v>5</v>
      </c>
      <c r="W145" s="39" t="s">
        <v>22</v>
      </c>
    </row>
    <row r="146" spans="1:28" s="45" customFormat="1">
      <c r="A146" s="39">
        <v>5</v>
      </c>
      <c r="B146" s="39">
        <v>207474</v>
      </c>
      <c r="C146" s="45" t="s">
        <v>225</v>
      </c>
      <c r="D146" s="45" t="s">
        <v>226</v>
      </c>
      <c r="E146" s="39" t="s">
        <v>228</v>
      </c>
      <c r="F146" s="39" t="s">
        <v>355</v>
      </c>
      <c r="G146" s="39">
        <v>23</v>
      </c>
      <c r="H146" s="39">
        <v>9</v>
      </c>
      <c r="I146" s="39">
        <v>10</v>
      </c>
      <c r="J146" s="17">
        <f t="shared" si="14"/>
        <v>32.5</v>
      </c>
      <c r="K146" s="39">
        <v>4</v>
      </c>
      <c r="L146" s="39"/>
      <c r="M146" s="39"/>
      <c r="N146" s="18">
        <f t="shared" si="15"/>
        <v>36.5</v>
      </c>
      <c r="O146" s="39">
        <v>4</v>
      </c>
      <c r="P146" s="39" t="s">
        <v>23</v>
      </c>
      <c r="Q146" s="39"/>
      <c r="R146" s="39"/>
    </row>
    <row r="147" spans="1:28" s="45" customFormat="1">
      <c r="A147" s="39">
        <v>6</v>
      </c>
      <c r="B147" s="39">
        <v>219017</v>
      </c>
      <c r="C147" s="45" t="s">
        <v>227</v>
      </c>
      <c r="D147" s="45" t="s">
        <v>96</v>
      </c>
      <c r="E147" s="39" t="s">
        <v>228</v>
      </c>
      <c r="F147" s="39" t="s">
        <v>514</v>
      </c>
      <c r="G147" s="39">
        <v>19</v>
      </c>
      <c r="H147" s="39">
        <v>7</v>
      </c>
      <c r="I147" s="39">
        <v>11</v>
      </c>
      <c r="J147" s="17">
        <f t="shared" si="14"/>
        <v>24.375</v>
      </c>
      <c r="K147" s="39">
        <v>4</v>
      </c>
      <c r="L147" s="39" t="s">
        <v>388</v>
      </c>
      <c r="M147" s="39"/>
      <c r="N147" s="18">
        <f t="shared" si="15"/>
        <v>33.375</v>
      </c>
      <c r="O147" s="39">
        <v>4</v>
      </c>
      <c r="P147" s="39" t="s">
        <v>23</v>
      </c>
      <c r="Q147" s="39">
        <v>10</v>
      </c>
      <c r="R147" s="39" t="s">
        <v>23</v>
      </c>
    </row>
    <row r="148" spans="1:28" s="45" customFormat="1">
      <c r="A148" s="39">
        <v>7</v>
      </c>
      <c r="B148" s="39">
        <v>224002</v>
      </c>
      <c r="C148" s="45" t="s">
        <v>426</v>
      </c>
      <c r="D148" s="45" t="s">
        <v>234</v>
      </c>
      <c r="E148" s="39" t="s">
        <v>228</v>
      </c>
      <c r="F148" s="39" t="s">
        <v>365</v>
      </c>
      <c r="G148" s="39">
        <v>17</v>
      </c>
      <c r="H148" s="39">
        <v>9</v>
      </c>
      <c r="I148" s="39">
        <v>8</v>
      </c>
      <c r="J148" s="17">
        <f t="shared" si="14"/>
        <v>21.625</v>
      </c>
      <c r="K148" s="39">
        <v>4</v>
      </c>
      <c r="L148" s="39">
        <v>5</v>
      </c>
      <c r="M148" s="39"/>
      <c r="N148" s="18">
        <f t="shared" si="15"/>
        <v>30.625</v>
      </c>
      <c r="O148" s="39">
        <v>4</v>
      </c>
      <c r="P148" s="39" t="s">
        <v>22</v>
      </c>
      <c r="Q148" s="39">
        <v>10</v>
      </c>
      <c r="R148" s="39" t="s">
        <v>22</v>
      </c>
    </row>
    <row r="149" spans="1:28" s="45" customFormat="1">
      <c r="A149" s="39">
        <v>8</v>
      </c>
      <c r="B149" s="39">
        <v>223876</v>
      </c>
      <c r="C149" s="45" t="s">
        <v>431</v>
      </c>
      <c r="D149" s="45" t="s">
        <v>109</v>
      </c>
      <c r="E149" s="39" t="s">
        <v>228</v>
      </c>
      <c r="F149" s="39" t="s">
        <v>365</v>
      </c>
      <c r="G149" s="39">
        <v>17</v>
      </c>
      <c r="H149" s="39">
        <v>5</v>
      </c>
      <c r="I149" s="39">
        <v>6</v>
      </c>
      <c r="J149" s="17">
        <f t="shared" si="14"/>
        <v>21.125</v>
      </c>
      <c r="K149" s="39">
        <v>4</v>
      </c>
      <c r="L149" s="39">
        <v>5</v>
      </c>
      <c r="M149" s="39"/>
      <c r="N149" s="18">
        <f t="shared" si="15"/>
        <v>30.125</v>
      </c>
      <c r="O149" s="39">
        <v>4</v>
      </c>
      <c r="P149" s="39" t="s">
        <v>22</v>
      </c>
      <c r="Q149" s="39">
        <v>10</v>
      </c>
      <c r="R149" s="39" t="s">
        <v>22</v>
      </c>
    </row>
    <row r="150" spans="1:28" s="45" customFormat="1">
      <c r="A150" s="39">
        <v>9</v>
      </c>
      <c r="B150" s="39">
        <v>224019</v>
      </c>
      <c r="C150" s="45" t="s">
        <v>427</v>
      </c>
      <c r="D150" s="45" t="s">
        <v>61</v>
      </c>
      <c r="E150" s="39" t="s">
        <v>228</v>
      </c>
      <c r="F150" s="39" t="s">
        <v>365</v>
      </c>
      <c r="G150" s="39">
        <v>18</v>
      </c>
      <c r="H150" s="39">
        <v>5</v>
      </c>
      <c r="I150" s="39">
        <v>7</v>
      </c>
      <c r="J150" s="17">
        <f t="shared" si="14"/>
        <v>22.625</v>
      </c>
      <c r="K150" s="39"/>
      <c r="L150" s="39"/>
      <c r="M150" s="39"/>
      <c r="N150" s="18">
        <f t="shared" si="15"/>
        <v>22.625</v>
      </c>
      <c r="O150" s="39">
        <v>4</v>
      </c>
      <c r="P150" s="39" t="s">
        <v>22</v>
      </c>
      <c r="Q150" s="39"/>
      <c r="R150" s="39"/>
    </row>
    <row r="151" spans="1:28" s="45" customFormat="1">
      <c r="A151" s="39">
        <v>10</v>
      </c>
      <c r="B151" s="39">
        <v>730926</v>
      </c>
      <c r="C151" s="45" t="s">
        <v>424</v>
      </c>
      <c r="D151" s="45" t="s">
        <v>109</v>
      </c>
      <c r="E151" s="39" t="s">
        <v>228</v>
      </c>
      <c r="F151" s="39" t="s">
        <v>365</v>
      </c>
      <c r="G151" s="39">
        <v>5</v>
      </c>
      <c r="H151" s="39">
        <v>6</v>
      </c>
      <c r="I151" s="39">
        <v>26</v>
      </c>
      <c r="J151" s="17">
        <f t="shared" si="14"/>
        <v>5.583333333333333</v>
      </c>
      <c r="K151" s="39">
        <v>4</v>
      </c>
      <c r="L151" s="39">
        <v>11</v>
      </c>
      <c r="M151" s="39"/>
      <c r="N151" s="18">
        <f t="shared" si="15"/>
        <v>20.583333333333332</v>
      </c>
      <c r="O151" s="39">
        <v>4</v>
      </c>
      <c r="P151" s="39" t="s">
        <v>436</v>
      </c>
      <c r="Q151" s="39">
        <v>10</v>
      </c>
      <c r="R151" s="39" t="s">
        <v>525</v>
      </c>
    </row>
    <row r="152" spans="1:28" s="45" customFormat="1">
      <c r="A152" s="39">
        <v>11</v>
      </c>
      <c r="B152" s="39">
        <v>723986</v>
      </c>
      <c r="C152" s="45" t="s">
        <v>433</v>
      </c>
      <c r="D152" s="45" t="s">
        <v>187</v>
      </c>
      <c r="E152" s="39" t="s">
        <v>228</v>
      </c>
      <c r="F152" s="39" t="s">
        <v>365</v>
      </c>
      <c r="G152" s="39">
        <v>5</v>
      </c>
      <c r="H152" s="39">
        <v>9</v>
      </c>
      <c r="I152" s="39">
        <v>29</v>
      </c>
      <c r="J152" s="17">
        <f t="shared" si="14"/>
        <v>5.833333333333333</v>
      </c>
      <c r="K152" s="39"/>
      <c r="L152" s="39"/>
      <c r="M152" s="39"/>
      <c r="N152" s="18">
        <f t="shared" si="15"/>
        <v>5.833333333333333</v>
      </c>
      <c r="O152" s="39">
        <v>4</v>
      </c>
      <c r="P152" s="39" t="s">
        <v>22</v>
      </c>
      <c r="Q152" s="39"/>
      <c r="R152" s="39"/>
    </row>
    <row r="153" spans="1:28">
      <c r="A153" s="98" t="s">
        <v>39</v>
      </c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</row>
    <row r="154" spans="1:28" s="45" customFormat="1">
      <c r="A154" s="39">
        <v>1</v>
      </c>
      <c r="B154" s="39">
        <v>213885</v>
      </c>
      <c r="C154" s="45" t="s">
        <v>241</v>
      </c>
      <c r="D154" s="45" t="s">
        <v>242</v>
      </c>
      <c r="E154" s="39" t="s">
        <v>246</v>
      </c>
      <c r="F154" s="39" t="s">
        <v>250</v>
      </c>
      <c r="G154" s="39">
        <v>21</v>
      </c>
      <c r="H154" s="39">
        <v>7</v>
      </c>
      <c r="I154" s="39">
        <v>28</v>
      </c>
      <c r="J154" s="17">
        <f t="shared" ref="J154:J164" si="16">IF(G154&lt;=10,G154,IF(G154&lt;=20,10+(G154-10)*1.5,(25+(G154-20)*2)))+IF(G154&lt;10,H154/12,IF(G154&lt;20,(H154/12)*1.5,((H154/12)*2)))+IF(G154&lt;10,  IF(I154&gt;=15,1/12,0), IF(G154&lt;20,  IF(I154&gt;=15,1.5/12,0), IF(I154&gt;=15,2/12,0)))</f>
        <v>28.333333333333336</v>
      </c>
      <c r="K154" s="39">
        <v>4</v>
      </c>
      <c r="L154" s="39">
        <v>5</v>
      </c>
      <c r="M154" s="39">
        <v>30</v>
      </c>
      <c r="N154" s="18">
        <f t="shared" ref="N154:N164" si="17">J154+K154+L154+M154</f>
        <v>67.333333333333343</v>
      </c>
      <c r="O154" s="39"/>
      <c r="P154" s="39"/>
      <c r="Q154" s="39"/>
      <c r="R154" s="39"/>
      <c r="S154" s="89" t="s">
        <v>358</v>
      </c>
    </row>
    <row r="155" spans="1:28" s="45" customFormat="1">
      <c r="A155" s="39">
        <v>2</v>
      </c>
      <c r="B155" s="39">
        <v>210660</v>
      </c>
      <c r="C155" s="45" t="s">
        <v>235</v>
      </c>
      <c r="D155" s="45" t="s">
        <v>115</v>
      </c>
      <c r="E155" s="39" t="s">
        <v>246</v>
      </c>
      <c r="F155" s="39" t="s">
        <v>247</v>
      </c>
      <c r="G155" s="39">
        <v>20</v>
      </c>
      <c r="H155" s="39">
        <v>6</v>
      </c>
      <c r="I155" s="39">
        <v>2</v>
      </c>
      <c r="J155" s="17">
        <f t="shared" si="16"/>
        <v>26</v>
      </c>
      <c r="K155" s="39">
        <v>4</v>
      </c>
      <c r="L155" s="39">
        <v>19</v>
      </c>
      <c r="M155" s="39"/>
      <c r="N155" s="18">
        <f t="shared" si="17"/>
        <v>49</v>
      </c>
      <c r="O155" s="39"/>
      <c r="P155" s="39"/>
      <c r="Q155" s="39">
        <v>10</v>
      </c>
      <c r="R155" s="39" t="s">
        <v>22</v>
      </c>
      <c r="T155" s="64"/>
      <c r="U155" s="64"/>
    </row>
    <row r="156" spans="1:28" s="45" customFormat="1">
      <c r="A156" s="39">
        <v>3</v>
      </c>
      <c r="B156" s="39">
        <v>194018</v>
      </c>
      <c r="C156" s="45" t="s">
        <v>231</v>
      </c>
      <c r="D156" s="45" t="s">
        <v>232</v>
      </c>
      <c r="E156" s="39" t="s">
        <v>246</v>
      </c>
      <c r="F156" s="39" t="s">
        <v>91</v>
      </c>
      <c r="G156" s="39">
        <v>28</v>
      </c>
      <c r="H156" s="39">
        <v>11</v>
      </c>
      <c r="I156" s="39">
        <v>20</v>
      </c>
      <c r="J156" s="17">
        <f t="shared" si="16"/>
        <v>43</v>
      </c>
      <c r="K156" s="39">
        <v>4</v>
      </c>
      <c r="L156" s="39"/>
      <c r="M156" s="39"/>
      <c r="N156" s="18">
        <f t="shared" si="17"/>
        <v>47</v>
      </c>
      <c r="O156" s="39">
        <v>4</v>
      </c>
      <c r="P156" s="39" t="s">
        <v>22</v>
      </c>
      <c r="Q156" s="39">
        <v>10</v>
      </c>
      <c r="R156" s="39" t="s">
        <v>22</v>
      </c>
    </row>
    <row r="157" spans="1:28" s="45" customFormat="1">
      <c r="A157" s="39">
        <v>4</v>
      </c>
      <c r="B157" s="39">
        <v>213723</v>
      </c>
      <c r="C157" s="45" t="s">
        <v>238</v>
      </c>
      <c r="D157" s="45" t="s">
        <v>239</v>
      </c>
      <c r="E157" s="39" t="s">
        <v>246</v>
      </c>
      <c r="F157" s="39" t="s">
        <v>249</v>
      </c>
      <c r="G157" s="39">
        <v>21</v>
      </c>
      <c r="H157" s="39">
        <v>1</v>
      </c>
      <c r="I157" s="39">
        <v>13</v>
      </c>
      <c r="J157" s="17">
        <f t="shared" si="16"/>
        <v>27.166666666666668</v>
      </c>
      <c r="K157" s="39">
        <v>4</v>
      </c>
      <c r="L157" s="39">
        <v>11</v>
      </c>
      <c r="M157" s="39"/>
      <c r="N157" s="18">
        <f t="shared" si="17"/>
        <v>42.166666666666671</v>
      </c>
      <c r="O157" s="39">
        <v>4</v>
      </c>
      <c r="P157" s="39" t="s">
        <v>22</v>
      </c>
      <c r="Q157" s="39">
        <v>10</v>
      </c>
      <c r="R157" s="39" t="s">
        <v>22</v>
      </c>
    </row>
    <row r="158" spans="1:28" s="45" customFormat="1">
      <c r="A158" s="39">
        <v>5</v>
      </c>
      <c r="B158" s="39">
        <v>207542</v>
      </c>
      <c r="C158" s="45" t="s">
        <v>233</v>
      </c>
      <c r="D158" s="45" t="s">
        <v>234</v>
      </c>
      <c r="E158" s="39" t="s">
        <v>246</v>
      </c>
      <c r="F158" s="39" t="s">
        <v>26</v>
      </c>
      <c r="G158" s="39">
        <v>23</v>
      </c>
      <c r="H158" s="39">
        <v>6</v>
      </c>
      <c r="I158" s="39">
        <v>29</v>
      </c>
      <c r="J158" s="17">
        <f t="shared" si="16"/>
        <v>32.166666666666664</v>
      </c>
      <c r="K158" s="39">
        <v>4</v>
      </c>
      <c r="L158" s="39">
        <v>5</v>
      </c>
      <c r="M158" s="39"/>
      <c r="N158" s="18">
        <f t="shared" si="17"/>
        <v>41.166666666666664</v>
      </c>
      <c r="O158" s="39">
        <v>4</v>
      </c>
      <c r="P158" s="39" t="s">
        <v>22</v>
      </c>
      <c r="Q158" s="39">
        <v>10</v>
      </c>
      <c r="R158" s="39" t="s">
        <v>22</v>
      </c>
    </row>
    <row r="159" spans="1:28" s="45" customFormat="1">
      <c r="A159" s="39">
        <v>6</v>
      </c>
      <c r="B159" s="39">
        <v>176697</v>
      </c>
      <c r="C159" s="45" t="s">
        <v>229</v>
      </c>
      <c r="D159" s="45" t="s">
        <v>230</v>
      </c>
      <c r="E159" s="39" t="s">
        <v>246</v>
      </c>
      <c r="F159" s="39" t="s">
        <v>66</v>
      </c>
      <c r="G159" s="39">
        <v>28</v>
      </c>
      <c r="H159" s="39">
        <v>0</v>
      </c>
      <c r="I159" s="39">
        <v>0</v>
      </c>
      <c r="J159" s="17">
        <f t="shared" si="16"/>
        <v>41</v>
      </c>
      <c r="K159" s="39"/>
      <c r="L159" s="39"/>
      <c r="M159" s="39"/>
      <c r="N159" s="18">
        <f t="shared" si="17"/>
        <v>41</v>
      </c>
      <c r="O159" s="39">
        <v>4</v>
      </c>
      <c r="P159" s="39" t="s">
        <v>22</v>
      </c>
      <c r="Q159" s="39"/>
      <c r="R159" s="39"/>
    </row>
    <row r="160" spans="1:28" s="45" customFormat="1">
      <c r="A160" s="39">
        <v>7</v>
      </c>
      <c r="B160" s="39">
        <v>213610</v>
      </c>
      <c r="C160" s="45" t="s">
        <v>236</v>
      </c>
      <c r="D160" s="45" t="s">
        <v>237</v>
      </c>
      <c r="E160" s="39" t="s">
        <v>246</v>
      </c>
      <c r="F160" s="39" t="s">
        <v>248</v>
      </c>
      <c r="G160" s="39">
        <v>19</v>
      </c>
      <c r="H160" s="39">
        <v>0</v>
      </c>
      <c r="I160" s="39">
        <v>1</v>
      </c>
      <c r="J160" s="17">
        <f t="shared" si="16"/>
        <v>23.5</v>
      </c>
      <c r="K160" s="39">
        <v>4</v>
      </c>
      <c r="L160" s="39">
        <v>11</v>
      </c>
      <c r="M160" s="39"/>
      <c r="N160" s="18">
        <f t="shared" si="17"/>
        <v>38.5</v>
      </c>
      <c r="O160" s="39"/>
      <c r="P160" s="39"/>
      <c r="Q160" s="39">
        <v>10</v>
      </c>
      <c r="R160" s="39" t="s">
        <v>22</v>
      </c>
    </row>
    <row r="161" spans="1:28" s="45" customFormat="1">
      <c r="A161" s="39">
        <v>8</v>
      </c>
      <c r="B161" s="39">
        <v>224301</v>
      </c>
      <c r="C161" s="45" t="s">
        <v>245</v>
      </c>
      <c r="D161" s="45" t="s">
        <v>109</v>
      </c>
      <c r="E161" s="39" t="s">
        <v>246</v>
      </c>
      <c r="F161" s="39" t="s">
        <v>71</v>
      </c>
      <c r="G161" s="39">
        <v>18</v>
      </c>
      <c r="H161" s="39">
        <v>11</v>
      </c>
      <c r="I161" s="39">
        <v>27</v>
      </c>
      <c r="J161" s="17">
        <f t="shared" si="16"/>
        <v>23.5</v>
      </c>
      <c r="K161" s="39">
        <v>4</v>
      </c>
      <c r="L161" s="39">
        <v>11</v>
      </c>
      <c r="M161" s="39"/>
      <c r="N161" s="18">
        <f t="shared" si="17"/>
        <v>38.5</v>
      </c>
      <c r="O161" s="39"/>
      <c r="P161" s="39"/>
      <c r="Q161" s="39">
        <v>10</v>
      </c>
      <c r="R161" s="39" t="s">
        <v>22</v>
      </c>
    </row>
    <row r="162" spans="1:28" s="45" customFormat="1">
      <c r="A162" s="39">
        <v>9</v>
      </c>
      <c r="B162" s="39">
        <v>213993</v>
      </c>
      <c r="C162" s="45" t="s">
        <v>243</v>
      </c>
      <c r="D162" s="45" t="s">
        <v>244</v>
      </c>
      <c r="E162" s="39" t="s">
        <v>246</v>
      </c>
      <c r="F162" s="39" t="s">
        <v>171</v>
      </c>
      <c r="G162" s="39">
        <v>19</v>
      </c>
      <c r="H162" s="39">
        <v>2</v>
      </c>
      <c r="I162" s="39">
        <v>12</v>
      </c>
      <c r="J162" s="17">
        <f t="shared" si="16"/>
        <v>23.75</v>
      </c>
      <c r="K162" s="39">
        <v>4</v>
      </c>
      <c r="L162" s="39"/>
      <c r="M162" s="39"/>
      <c r="N162" s="18">
        <f t="shared" si="17"/>
        <v>27.75</v>
      </c>
      <c r="O162" s="39">
        <v>4</v>
      </c>
      <c r="P162" s="39" t="s">
        <v>22</v>
      </c>
      <c r="Q162" s="39"/>
      <c r="R162" s="39"/>
    </row>
    <row r="163" spans="1:28" s="45" customFormat="1">
      <c r="A163" s="39">
        <v>10</v>
      </c>
      <c r="B163" s="39">
        <v>213856</v>
      </c>
      <c r="C163" s="64" t="s">
        <v>240</v>
      </c>
      <c r="D163" s="64" t="s">
        <v>84</v>
      </c>
      <c r="E163" s="60" t="s">
        <v>246</v>
      </c>
      <c r="F163" s="60" t="s">
        <v>340</v>
      </c>
      <c r="G163" s="39">
        <v>19</v>
      </c>
      <c r="H163" s="39">
        <v>8</v>
      </c>
      <c r="I163" s="39">
        <v>13</v>
      </c>
      <c r="J163" s="17">
        <f t="shared" si="16"/>
        <v>24.5</v>
      </c>
      <c r="K163" s="39">
        <v>4</v>
      </c>
      <c r="L163" s="39">
        <v>11</v>
      </c>
      <c r="M163" s="39"/>
      <c r="N163" s="18">
        <f t="shared" si="17"/>
        <v>39.5</v>
      </c>
      <c r="O163" s="39">
        <v>4</v>
      </c>
      <c r="P163" s="39" t="s">
        <v>22</v>
      </c>
      <c r="Q163" s="39">
        <v>10</v>
      </c>
      <c r="R163" s="39" t="s">
        <v>359</v>
      </c>
    </row>
    <row r="164" spans="1:28" s="45" customFormat="1">
      <c r="A164" s="39">
        <v>11</v>
      </c>
      <c r="B164" s="39">
        <v>713195</v>
      </c>
      <c r="C164" s="45" t="s">
        <v>434</v>
      </c>
      <c r="D164" s="45" t="s">
        <v>435</v>
      </c>
      <c r="E164" s="39" t="s">
        <v>246</v>
      </c>
      <c r="F164" s="39" t="s">
        <v>365</v>
      </c>
      <c r="G164" s="39">
        <v>13</v>
      </c>
      <c r="H164" s="39">
        <v>1</v>
      </c>
      <c r="I164" s="39">
        <v>21</v>
      </c>
      <c r="J164" s="17">
        <f t="shared" si="16"/>
        <v>14.75</v>
      </c>
      <c r="K164" s="39">
        <v>4</v>
      </c>
      <c r="L164" s="39">
        <v>5</v>
      </c>
      <c r="M164" s="39"/>
      <c r="N164" s="18">
        <f t="shared" si="17"/>
        <v>23.75</v>
      </c>
      <c r="O164" s="39"/>
      <c r="P164" s="39"/>
      <c r="Q164" s="39">
        <v>10</v>
      </c>
      <c r="R164" s="39"/>
    </row>
    <row r="165" spans="1:28">
      <c r="A165" s="98" t="s">
        <v>42</v>
      </c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</row>
    <row r="166" spans="1:28" s="45" customFormat="1">
      <c r="A166" s="39">
        <v>1</v>
      </c>
      <c r="B166" s="39">
        <v>220766</v>
      </c>
      <c r="C166" s="45" t="s">
        <v>251</v>
      </c>
      <c r="D166" s="45" t="s">
        <v>61</v>
      </c>
      <c r="E166" s="39" t="s">
        <v>252</v>
      </c>
      <c r="F166" s="39" t="s">
        <v>71</v>
      </c>
      <c r="G166" s="39">
        <v>18</v>
      </c>
      <c r="H166" s="39">
        <v>11</v>
      </c>
      <c r="I166" s="39">
        <v>25</v>
      </c>
      <c r="J166" s="17">
        <f>IF(G166&lt;=10,G166,IF(G166&lt;=20,10+(G166-10)*1.5,(25+(G166-20)*2)))+IF(G166&lt;10,H166/12,IF(G166&lt;20,(H166/12)*1.5,((H166/12)*2)))+IF(G166&lt;10,  IF(I166&gt;=15,1/12,0), IF(G166&lt;20,  IF(I166&gt;=15,1.5/12,0), IF(I166&gt;=15,2/12,0)))</f>
        <v>23.5</v>
      </c>
      <c r="K166" s="56">
        <v>4</v>
      </c>
      <c r="L166" s="56">
        <v>11</v>
      </c>
      <c r="N166" s="18">
        <f>J166+K166+L166+M166</f>
        <v>38.5</v>
      </c>
      <c r="O166" s="39"/>
      <c r="P166" s="39"/>
    </row>
    <row r="167" spans="1:28" s="45" customFormat="1">
      <c r="A167" s="39">
        <v>2</v>
      </c>
      <c r="B167" s="39">
        <v>220795</v>
      </c>
      <c r="C167" s="45" t="s">
        <v>253</v>
      </c>
      <c r="D167" s="45" t="s">
        <v>61</v>
      </c>
      <c r="E167" s="39" t="s">
        <v>252</v>
      </c>
      <c r="F167" s="39" t="s">
        <v>198</v>
      </c>
      <c r="G167" s="39">
        <v>18</v>
      </c>
      <c r="H167" s="39">
        <v>5</v>
      </c>
      <c r="I167" s="39">
        <v>0</v>
      </c>
      <c r="J167" s="17">
        <f>IF(G167&lt;=10,G167,IF(G167&lt;=20,10+(G167-10)*1.5,(25+(G167-20)*2)))+IF(G167&lt;10,H167/12,IF(G167&lt;20,(H167/12)*1.5,((H167/12)*2)))+IF(G167&lt;10,  IF(I167&gt;=15,1/12,0), IF(G167&lt;20,  IF(I167&gt;=15,1.5/12,0), IF(I167&gt;=15,2/12,0)))</f>
        <v>22.625</v>
      </c>
      <c r="K167" s="56">
        <v>4</v>
      </c>
      <c r="L167" s="56" t="s">
        <v>388</v>
      </c>
      <c r="N167" s="18">
        <f>J167+K167+L167+M167</f>
        <v>31.625</v>
      </c>
      <c r="O167" s="39">
        <v>4</v>
      </c>
      <c r="P167" s="39" t="s">
        <v>22</v>
      </c>
      <c r="Q167" s="64"/>
      <c r="R167" s="64"/>
    </row>
    <row r="168" spans="1:28" s="45" customFormat="1">
      <c r="A168" s="39">
        <v>3</v>
      </c>
      <c r="B168" s="39">
        <v>227681</v>
      </c>
      <c r="C168" s="45" t="s">
        <v>254</v>
      </c>
      <c r="D168" s="45" t="s">
        <v>145</v>
      </c>
      <c r="E168" s="39" t="s">
        <v>252</v>
      </c>
      <c r="F168" s="39" t="s">
        <v>62</v>
      </c>
      <c r="G168" s="39">
        <v>16</v>
      </c>
      <c r="H168" s="39">
        <v>0</v>
      </c>
      <c r="I168" s="39">
        <v>13</v>
      </c>
      <c r="J168" s="17">
        <f>IF(G168&lt;=10,G168,IF(G168&lt;=20,10+(G168-10)*1.5,(25+(G168-20)*2)))+IF(G168&lt;10,H168/12,IF(G168&lt;20,(H168/12)*1.5,((H168/12)*2)))+IF(G168&lt;10,  IF(I168&gt;=15,1/12,0), IF(G168&lt;20,  IF(I168&gt;=15,1.5/12,0), IF(I168&gt;=15,2/12,0)))</f>
        <v>19</v>
      </c>
      <c r="K168" s="56"/>
      <c r="L168" s="56"/>
      <c r="N168" s="18">
        <f>J168+K168+L168+M168</f>
        <v>19</v>
      </c>
      <c r="O168" s="39">
        <v>4</v>
      </c>
      <c r="P168" s="39" t="s">
        <v>23</v>
      </c>
    </row>
    <row r="169" spans="1:28" s="12" customFormat="1">
      <c r="A169" s="98" t="s">
        <v>43</v>
      </c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</row>
    <row r="170" spans="1:28" s="45" customFormat="1">
      <c r="A170" s="39">
        <v>1</v>
      </c>
      <c r="B170" s="39">
        <v>198897</v>
      </c>
      <c r="C170" s="45" t="s">
        <v>437</v>
      </c>
      <c r="D170" s="45" t="s">
        <v>61</v>
      </c>
      <c r="E170" s="39" t="s">
        <v>258</v>
      </c>
      <c r="F170" s="39" t="s">
        <v>365</v>
      </c>
      <c r="G170" s="39">
        <v>25</v>
      </c>
      <c r="H170" s="39">
        <v>11</v>
      </c>
      <c r="I170" s="39">
        <v>1</v>
      </c>
      <c r="J170" s="17">
        <f t="shared" ref="J170:J176" si="18">IF(G170&lt;=10,G170,IF(G170&lt;=20,10+(G170-10)*1.5,(25+(G170-20)*2)))+IF(G170&lt;10,H170/12,IF(G170&lt;20,(H170/12)*1.5,((H170/12)*2)))+IF(G170&lt;10,  IF(I170&gt;=15,1/12,0), IF(G170&lt;20,  IF(I170&gt;=15,1.5/12,0), IF(I170&gt;=15,2/12,0)))</f>
        <v>36.833333333333336</v>
      </c>
      <c r="K170" s="56">
        <v>4</v>
      </c>
      <c r="L170" s="56"/>
      <c r="M170" s="56"/>
      <c r="N170" s="18">
        <f t="shared" ref="N170:N176" si="19">J170+K170+L170+M170</f>
        <v>40.833333333333336</v>
      </c>
      <c r="O170" s="39"/>
      <c r="P170" s="39"/>
      <c r="Q170" s="39"/>
      <c r="R170" s="39"/>
    </row>
    <row r="171" spans="1:28" s="45" customFormat="1">
      <c r="A171" s="39">
        <v>2</v>
      </c>
      <c r="B171" s="39">
        <v>216817</v>
      </c>
      <c r="C171" s="45" t="s">
        <v>255</v>
      </c>
      <c r="D171" s="45" t="s">
        <v>256</v>
      </c>
      <c r="E171" s="39" t="s">
        <v>258</v>
      </c>
      <c r="F171" s="39" t="s">
        <v>257</v>
      </c>
      <c r="G171" s="39">
        <v>20</v>
      </c>
      <c r="H171" s="39">
        <v>2</v>
      </c>
      <c r="I171" s="39">
        <v>21</v>
      </c>
      <c r="J171" s="17">
        <f t="shared" si="18"/>
        <v>25.5</v>
      </c>
      <c r="K171" s="56">
        <v>4</v>
      </c>
      <c r="L171" s="56">
        <v>5</v>
      </c>
      <c r="M171" s="56"/>
      <c r="N171" s="18">
        <f t="shared" si="19"/>
        <v>34.5</v>
      </c>
      <c r="O171" s="39">
        <v>4</v>
      </c>
      <c r="P171" s="39" t="s">
        <v>22</v>
      </c>
      <c r="Q171" s="39">
        <v>10</v>
      </c>
      <c r="R171" s="39" t="s">
        <v>22</v>
      </c>
    </row>
    <row r="172" spans="1:28" s="45" customFormat="1">
      <c r="A172" s="39">
        <v>3</v>
      </c>
      <c r="B172" s="39">
        <v>713555</v>
      </c>
      <c r="C172" s="45" t="s">
        <v>443</v>
      </c>
      <c r="D172" s="45" t="s">
        <v>363</v>
      </c>
      <c r="E172" s="39" t="s">
        <v>258</v>
      </c>
      <c r="F172" s="39" t="s">
        <v>365</v>
      </c>
      <c r="G172" s="39">
        <v>14</v>
      </c>
      <c r="H172" s="39">
        <v>6</v>
      </c>
      <c r="I172" s="39">
        <v>17</v>
      </c>
      <c r="J172" s="17">
        <f t="shared" si="18"/>
        <v>16.875</v>
      </c>
      <c r="K172" s="56">
        <v>4</v>
      </c>
      <c r="L172" s="56">
        <v>11</v>
      </c>
      <c r="M172" s="56"/>
      <c r="N172" s="18">
        <f t="shared" si="19"/>
        <v>31.875</v>
      </c>
      <c r="O172" s="39">
        <v>4</v>
      </c>
      <c r="P172" s="39" t="s">
        <v>22</v>
      </c>
      <c r="Q172" s="39">
        <v>10</v>
      </c>
      <c r="R172" s="39" t="s">
        <v>359</v>
      </c>
    </row>
    <row r="173" spans="1:28" s="45" customFormat="1">
      <c r="A173" s="39">
        <v>4</v>
      </c>
      <c r="B173" s="39">
        <v>229275</v>
      </c>
      <c r="C173" s="45" t="s">
        <v>441</v>
      </c>
      <c r="D173" s="45" t="s">
        <v>87</v>
      </c>
      <c r="E173" s="39" t="s">
        <v>258</v>
      </c>
      <c r="F173" s="39" t="s">
        <v>365</v>
      </c>
      <c r="G173" s="39">
        <v>17</v>
      </c>
      <c r="H173" s="39">
        <v>7</v>
      </c>
      <c r="I173" s="39">
        <v>2</v>
      </c>
      <c r="J173" s="17">
        <f t="shared" si="18"/>
        <v>21.375</v>
      </c>
      <c r="K173" s="56">
        <v>4</v>
      </c>
      <c r="L173" s="56"/>
      <c r="M173" s="56"/>
      <c r="N173" s="18">
        <f t="shared" si="19"/>
        <v>25.375</v>
      </c>
      <c r="O173" s="39">
        <v>4</v>
      </c>
      <c r="P173" s="39" t="s">
        <v>22</v>
      </c>
      <c r="Q173" s="39"/>
      <c r="R173" s="39"/>
    </row>
    <row r="174" spans="1:28" s="45" customFormat="1">
      <c r="A174" s="39">
        <v>5</v>
      </c>
      <c r="B174" s="39">
        <v>713568</v>
      </c>
      <c r="C174" s="45" t="s">
        <v>438</v>
      </c>
      <c r="D174" s="45" t="s">
        <v>439</v>
      </c>
      <c r="E174" s="39" t="s">
        <v>258</v>
      </c>
      <c r="F174" s="39" t="s">
        <v>365</v>
      </c>
      <c r="G174" s="39">
        <v>12</v>
      </c>
      <c r="H174" s="39">
        <v>0</v>
      </c>
      <c r="I174" s="39">
        <v>10</v>
      </c>
      <c r="J174" s="17">
        <f t="shared" si="18"/>
        <v>13</v>
      </c>
      <c r="K174" s="56">
        <v>4</v>
      </c>
      <c r="L174" s="56"/>
      <c r="M174" s="56"/>
      <c r="N174" s="18">
        <f t="shared" si="19"/>
        <v>17</v>
      </c>
      <c r="O174" s="39">
        <v>4</v>
      </c>
      <c r="P174" s="39" t="s">
        <v>23</v>
      </c>
      <c r="Q174" s="39">
        <v>10</v>
      </c>
      <c r="R174" s="39" t="s">
        <v>23</v>
      </c>
    </row>
    <row r="175" spans="1:28" s="45" customFormat="1">
      <c r="A175" s="39">
        <v>6</v>
      </c>
      <c r="B175" s="39">
        <v>713534</v>
      </c>
      <c r="C175" s="45" t="s">
        <v>440</v>
      </c>
      <c r="D175" s="45" t="s">
        <v>75</v>
      </c>
      <c r="E175" s="39" t="s">
        <v>258</v>
      </c>
      <c r="F175" s="39" t="s">
        <v>365</v>
      </c>
      <c r="G175" s="39">
        <v>12</v>
      </c>
      <c r="H175" s="39">
        <v>7</v>
      </c>
      <c r="I175" s="39">
        <v>14</v>
      </c>
      <c r="J175" s="17">
        <f t="shared" si="18"/>
        <v>13.875</v>
      </c>
      <c r="K175" s="56"/>
      <c r="L175" s="56"/>
      <c r="M175" s="56"/>
      <c r="N175" s="18">
        <f t="shared" si="19"/>
        <v>13.875</v>
      </c>
      <c r="O175" s="39">
        <v>4</v>
      </c>
      <c r="P175" s="39" t="s">
        <v>22</v>
      </c>
      <c r="Q175" s="39"/>
      <c r="R175" s="39"/>
    </row>
    <row r="176" spans="1:28" s="45" customFormat="1">
      <c r="A176" s="39">
        <v>7</v>
      </c>
      <c r="B176" s="39">
        <v>731154</v>
      </c>
      <c r="C176" s="45" t="s">
        <v>442</v>
      </c>
      <c r="D176" s="45" t="s">
        <v>61</v>
      </c>
      <c r="E176" s="39" t="s">
        <v>258</v>
      </c>
      <c r="F176" s="39" t="s">
        <v>365</v>
      </c>
      <c r="G176" s="39">
        <v>10</v>
      </c>
      <c r="H176" s="39">
        <v>5</v>
      </c>
      <c r="I176" s="39">
        <v>19</v>
      </c>
      <c r="J176" s="17">
        <f t="shared" si="18"/>
        <v>10.75</v>
      </c>
      <c r="K176" s="56"/>
      <c r="L176" s="56"/>
      <c r="M176" s="56"/>
      <c r="N176" s="18">
        <f t="shared" si="19"/>
        <v>10.75</v>
      </c>
      <c r="O176" s="39">
        <v>4</v>
      </c>
      <c r="P176" s="39" t="s">
        <v>22</v>
      </c>
      <c r="Q176" s="39"/>
      <c r="R176" s="39"/>
    </row>
    <row r="177" spans="1:28">
      <c r="A177" s="98" t="s">
        <v>44</v>
      </c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</row>
    <row r="178" spans="1:28" s="39" customFormat="1">
      <c r="A178" s="39">
        <v>1</v>
      </c>
      <c r="B178" s="39">
        <v>168666</v>
      </c>
      <c r="C178" s="45" t="s">
        <v>259</v>
      </c>
      <c r="D178" s="45" t="s">
        <v>260</v>
      </c>
      <c r="E178" s="39" t="s">
        <v>275</v>
      </c>
      <c r="F178" s="39" t="s">
        <v>250</v>
      </c>
      <c r="G178" s="39">
        <v>36</v>
      </c>
      <c r="H178" s="39">
        <v>3</v>
      </c>
      <c r="I178" s="39">
        <v>26</v>
      </c>
      <c r="J178" s="17">
        <f t="shared" ref="J178:J191" si="20">IF(G178&lt;=10,G178,IF(G178&lt;=20,10+(G178-10)*1.5,(25+(G178-20)*2)))+IF(G178&lt;10,H178/12,IF(G178&lt;20,(H178/12)*1.5,((H178/12)*2)))+IF(G178&lt;10,  IF(I178&gt;=15,1/12,0), IF(G178&lt;20,  IF(I178&gt;=15,1.5/12,0), IF(I178&gt;=15,2/12,0)))</f>
        <v>57.666666666666664</v>
      </c>
      <c r="K178" s="39">
        <v>4</v>
      </c>
      <c r="N178" s="18">
        <f t="shared" ref="N178:N190" si="21">J178+K178+L178+M178</f>
        <v>61.666666666666664</v>
      </c>
      <c r="O178" s="39">
        <v>4</v>
      </c>
      <c r="P178" s="39" t="s">
        <v>22</v>
      </c>
      <c r="Q178" s="39">
        <v>10</v>
      </c>
      <c r="R178" s="39" t="s">
        <v>22</v>
      </c>
    </row>
    <row r="179" spans="1:28" s="39" customFormat="1">
      <c r="A179" s="39">
        <v>2</v>
      </c>
      <c r="B179" s="39">
        <v>181674</v>
      </c>
      <c r="C179" s="45" t="s">
        <v>261</v>
      </c>
      <c r="D179" s="45" t="s">
        <v>32</v>
      </c>
      <c r="E179" s="39" t="s">
        <v>275</v>
      </c>
      <c r="F179" s="39" t="s">
        <v>151</v>
      </c>
      <c r="G179" s="39">
        <v>32</v>
      </c>
      <c r="H179" s="39">
        <v>10</v>
      </c>
      <c r="I179" s="39">
        <v>4</v>
      </c>
      <c r="J179" s="17">
        <f t="shared" si="20"/>
        <v>50.666666666666664</v>
      </c>
      <c r="K179" s="39">
        <v>4</v>
      </c>
      <c r="L179" s="39">
        <v>5</v>
      </c>
      <c r="N179" s="18">
        <f t="shared" si="21"/>
        <v>59.666666666666664</v>
      </c>
      <c r="O179" s="39">
        <v>4</v>
      </c>
      <c r="P179" s="39" t="s">
        <v>22</v>
      </c>
    </row>
    <row r="180" spans="1:28" s="39" customFormat="1">
      <c r="A180" s="39">
        <v>3</v>
      </c>
      <c r="B180" s="39">
        <v>398110</v>
      </c>
      <c r="C180" s="45" t="s">
        <v>273</v>
      </c>
      <c r="D180" s="45" t="s">
        <v>274</v>
      </c>
      <c r="E180" s="39" t="s">
        <v>275</v>
      </c>
      <c r="F180" s="39" t="s">
        <v>276</v>
      </c>
      <c r="G180" s="39">
        <v>32</v>
      </c>
      <c r="H180" s="39">
        <v>6</v>
      </c>
      <c r="I180" s="39">
        <v>23</v>
      </c>
      <c r="J180" s="17">
        <f t="shared" si="20"/>
        <v>50.166666666666664</v>
      </c>
      <c r="K180" s="39">
        <v>4</v>
      </c>
      <c r="N180" s="18">
        <f t="shared" si="21"/>
        <v>54.166666666666664</v>
      </c>
    </row>
    <row r="181" spans="1:28" s="60" customFormat="1">
      <c r="A181" s="39">
        <v>4</v>
      </c>
      <c r="B181" s="60">
        <v>208132</v>
      </c>
      <c r="C181" s="64" t="s">
        <v>266</v>
      </c>
      <c r="D181" s="64" t="s">
        <v>189</v>
      </c>
      <c r="E181" s="60" t="s">
        <v>275</v>
      </c>
      <c r="F181" s="60" t="s">
        <v>76</v>
      </c>
      <c r="G181" s="60">
        <v>26</v>
      </c>
      <c r="H181" s="60">
        <v>1</v>
      </c>
      <c r="I181" s="60">
        <v>0</v>
      </c>
      <c r="J181" s="81">
        <f t="shared" si="20"/>
        <v>37.166666666666664</v>
      </c>
      <c r="K181" s="60">
        <v>4</v>
      </c>
      <c r="L181" s="60">
        <v>5</v>
      </c>
      <c r="N181" s="82">
        <f t="shared" si="21"/>
        <v>46.166666666666664</v>
      </c>
      <c r="O181" s="60">
        <v>4</v>
      </c>
      <c r="P181" s="60" t="s">
        <v>22</v>
      </c>
      <c r="Q181" s="60">
        <v>10</v>
      </c>
      <c r="R181" s="60" t="s">
        <v>22</v>
      </c>
    </row>
    <row r="182" spans="1:28" s="39" customFormat="1">
      <c r="A182" s="39">
        <v>5</v>
      </c>
      <c r="B182" s="39">
        <v>224959</v>
      </c>
      <c r="C182" s="45" t="s">
        <v>271</v>
      </c>
      <c r="D182" s="45" t="s">
        <v>272</v>
      </c>
      <c r="E182" s="39" t="s">
        <v>275</v>
      </c>
      <c r="F182" s="39" t="s">
        <v>447</v>
      </c>
      <c r="G182" s="39">
        <v>22</v>
      </c>
      <c r="H182" s="39">
        <v>2</v>
      </c>
      <c r="I182" s="39">
        <v>8</v>
      </c>
      <c r="J182" s="17">
        <f t="shared" si="20"/>
        <v>29.333333333333332</v>
      </c>
      <c r="K182" s="39">
        <v>4</v>
      </c>
      <c r="L182" s="39">
        <v>11</v>
      </c>
      <c r="N182" s="18">
        <f t="shared" si="21"/>
        <v>44.333333333333329</v>
      </c>
      <c r="O182" s="39">
        <v>4</v>
      </c>
      <c r="P182" s="39" t="s">
        <v>23</v>
      </c>
    </row>
    <row r="183" spans="1:28" s="39" customFormat="1">
      <c r="A183" s="39">
        <v>6</v>
      </c>
      <c r="B183" s="39">
        <v>219891</v>
      </c>
      <c r="C183" s="45" t="s">
        <v>270</v>
      </c>
      <c r="D183" s="45" t="s">
        <v>94</v>
      </c>
      <c r="E183" s="39" t="s">
        <v>275</v>
      </c>
      <c r="F183" s="39" t="s">
        <v>153</v>
      </c>
      <c r="G183" s="39">
        <v>23</v>
      </c>
      <c r="H183" s="39">
        <v>5</v>
      </c>
      <c r="I183" s="39">
        <v>0</v>
      </c>
      <c r="J183" s="17">
        <f t="shared" si="20"/>
        <v>31.833333333333332</v>
      </c>
      <c r="K183" s="39">
        <v>4</v>
      </c>
      <c r="L183" s="39">
        <v>5</v>
      </c>
      <c r="N183" s="18">
        <f t="shared" si="21"/>
        <v>40.833333333333329</v>
      </c>
      <c r="O183" s="39">
        <v>4</v>
      </c>
      <c r="P183" s="39" t="s">
        <v>22</v>
      </c>
      <c r="Q183" s="39">
        <v>10</v>
      </c>
      <c r="R183" s="39" t="s">
        <v>22</v>
      </c>
    </row>
    <row r="184" spans="1:28" s="39" customFormat="1">
      <c r="A184" s="39">
        <v>7</v>
      </c>
      <c r="B184" s="39">
        <v>204200</v>
      </c>
      <c r="C184" s="45" t="s">
        <v>264</v>
      </c>
      <c r="D184" s="45" t="s">
        <v>265</v>
      </c>
      <c r="E184" s="39" t="s">
        <v>275</v>
      </c>
      <c r="F184" s="39" t="s">
        <v>445</v>
      </c>
      <c r="G184" s="39">
        <v>23</v>
      </c>
      <c r="H184" s="39">
        <v>2</v>
      </c>
      <c r="I184" s="39">
        <v>22</v>
      </c>
      <c r="J184" s="17">
        <f t="shared" si="20"/>
        <v>31.5</v>
      </c>
      <c r="K184" s="39">
        <v>4</v>
      </c>
      <c r="L184" s="39">
        <v>5</v>
      </c>
      <c r="N184" s="18">
        <f t="shared" si="21"/>
        <v>40.5</v>
      </c>
      <c r="O184" s="39">
        <v>4</v>
      </c>
      <c r="P184" s="39" t="s">
        <v>22</v>
      </c>
    </row>
    <row r="185" spans="1:28" s="39" customFormat="1">
      <c r="A185" s="39">
        <v>8</v>
      </c>
      <c r="B185" s="39">
        <v>214598</v>
      </c>
      <c r="C185" s="45" t="s">
        <v>267</v>
      </c>
      <c r="D185" s="45" t="s">
        <v>268</v>
      </c>
      <c r="E185" s="39" t="s">
        <v>275</v>
      </c>
      <c r="F185" s="39" t="s">
        <v>446</v>
      </c>
      <c r="G185" s="39">
        <v>19</v>
      </c>
      <c r="H185" s="39">
        <v>6</v>
      </c>
      <c r="I185" s="39">
        <v>25</v>
      </c>
      <c r="J185" s="17">
        <f t="shared" si="20"/>
        <v>24.375</v>
      </c>
      <c r="K185" s="39">
        <v>4</v>
      </c>
      <c r="L185" s="39">
        <v>11</v>
      </c>
      <c r="N185" s="18">
        <f t="shared" si="21"/>
        <v>39.375</v>
      </c>
      <c r="O185" s="39">
        <v>4</v>
      </c>
      <c r="P185" s="39" t="s">
        <v>22</v>
      </c>
      <c r="Q185" s="39">
        <v>10</v>
      </c>
      <c r="R185" s="39" t="s">
        <v>22</v>
      </c>
    </row>
    <row r="186" spans="1:28" s="39" customFormat="1">
      <c r="A186" s="39">
        <v>9</v>
      </c>
      <c r="B186" s="39">
        <v>204162</v>
      </c>
      <c r="C186" s="45" t="s">
        <v>262</v>
      </c>
      <c r="D186" s="45" t="s">
        <v>263</v>
      </c>
      <c r="E186" s="39" t="s">
        <v>275</v>
      </c>
      <c r="F186" s="39" t="s">
        <v>444</v>
      </c>
      <c r="G186" s="39">
        <v>24</v>
      </c>
      <c r="H186" s="39">
        <v>0</v>
      </c>
      <c r="I186" s="39">
        <v>25</v>
      </c>
      <c r="J186" s="17">
        <f t="shared" si="20"/>
        <v>33.166666666666664</v>
      </c>
      <c r="K186" s="39">
        <v>4</v>
      </c>
      <c r="N186" s="18">
        <f t="shared" si="21"/>
        <v>37.166666666666664</v>
      </c>
      <c r="O186" s="39">
        <v>4</v>
      </c>
      <c r="P186" s="39" t="s">
        <v>22</v>
      </c>
    </row>
    <row r="187" spans="1:28" s="39" customFormat="1">
      <c r="A187" s="39">
        <v>10</v>
      </c>
      <c r="B187" s="39">
        <v>219732</v>
      </c>
      <c r="C187" s="45" t="s">
        <v>269</v>
      </c>
      <c r="D187" s="45" t="s">
        <v>194</v>
      </c>
      <c r="E187" s="39" t="s">
        <v>275</v>
      </c>
      <c r="F187" s="39" t="s">
        <v>82</v>
      </c>
      <c r="G187" s="39">
        <v>23</v>
      </c>
      <c r="H187" s="39">
        <v>2</v>
      </c>
      <c r="I187" s="39">
        <v>19</v>
      </c>
      <c r="J187" s="17">
        <f t="shared" si="20"/>
        <v>31.5</v>
      </c>
      <c r="K187" s="39">
        <v>4</v>
      </c>
      <c r="N187" s="18">
        <f t="shared" si="21"/>
        <v>35.5</v>
      </c>
      <c r="O187" s="39">
        <v>4</v>
      </c>
      <c r="P187" s="39" t="s">
        <v>22</v>
      </c>
      <c r="Q187" s="39">
        <v>10</v>
      </c>
      <c r="R187" s="39" t="s">
        <v>22</v>
      </c>
    </row>
    <row r="188" spans="1:28" s="39" customFormat="1">
      <c r="A188" s="39">
        <v>11</v>
      </c>
      <c r="B188" s="39">
        <v>225082</v>
      </c>
      <c r="C188" s="45" t="s">
        <v>450</v>
      </c>
      <c r="D188" s="45" t="s">
        <v>140</v>
      </c>
      <c r="E188" s="39" t="s">
        <v>275</v>
      </c>
      <c r="F188" s="39" t="s">
        <v>365</v>
      </c>
      <c r="G188" s="39">
        <v>22</v>
      </c>
      <c r="H188" s="39">
        <v>3</v>
      </c>
      <c r="I188" s="39">
        <v>5</v>
      </c>
      <c r="J188" s="17">
        <f t="shared" si="20"/>
        <v>29.5</v>
      </c>
      <c r="N188" s="18">
        <f t="shared" si="21"/>
        <v>29.5</v>
      </c>
      <c r="O188" s="39">
        <v>4</v>
      </c>
      <c r="P188" s="39" t="s">
        <v>22</v>
      </c>
    </row>
    <row r="189" spans="1:28" s="39" customFormat="1">
      <c r="A189" s="39">
        <v>12</v>
      </c>
      <c r="B189" s="39">
        <v>228042</v>
      </c>
      <c r="C189" s="45" t="s">
        <v>449</v>
      </c>
      <c r="D189" s="45" t="s">
        <v>32</v>
      </c>
      <c r="E189" s="39" t="s">
        <v>275</v>
      </c>
      <c r="F189" s="39" t="s">
        <v>365</v>
      </c>
      <c r="G189" s="39">
        <v>16</v>
      </c>
      <c r="H189" s="39">
        <v>6</v>
      </c>
      <c r="I189" s="39">
        <v>2</v>
      </c>
      <c r="J189" s="17">
        <f t="shared" si="20"/>
        <v>19.75</v>
      </c>
      <c r="K189" s="39">
        <v>4</v>
      </c>
      <c r="L189" s="39">
        <v>5</v>
      </c>
      <c r="N189" s="18">
        <f t="shared" si="21"/>
        <v>28.75</v>
      </c>
      <c r="O189" s="39">
        <v>4</v>
      </c>
      <c r="P189" s="39" t="s">
        <v>22</v>
      </c>
    </row>
    <row r="190" spans="1:28" s="39" customFormat="1">
      <c r="A190" s="39">
        <v>13</v>
      </c>
      <c r="B190" s="39">
        <v>225126</v>
      </c>
      <c r="C190" s="45" t="s">
        <v>293</v>
      </c>
      <c r="D190" s="45" t="s">
        <v>448</v>
      </c>
      <c r="E190" s="39" t="s">
        <v>275</v>
      </c>
      <c r="F190" s="39" t="s">
        <v>365</v>
      </c>
      <c r="G190" s="39">
        <v>12</v>
      </c>
      <c r="H190" s="39">
        <v>4</v>
      </c>
      <c r="I190" s="39">
        <v>14</v>
      </c>
      <c r="J190" s="14">
        <f t="shared" si="20"/>
        <v>13.5</v>
      </c>
      <c r="K190" s="39">
        <v>4</v>
      </c>
      <c r="L190" s="39">
        <v>11</v>
      </c>
      <c r="N190" s="87">
        <f t="shared" si="21"/>
        <v>28.5</v>
      </c>
    </row>
    <row r="191" spans="1:28" s="39" customFormat="1">
      <c r="A191" s="39">
        <v>14</v>
      </c>
      <c r="B191" s="39">
        <v>166652</v>
      </c>
      <c r="C191" s="45" t="s">
        <v>534</v>
      </c>
      <c r="D191" s="45" t="s">
        <v>268</v>
      </c>
      <c r="E191" s="39" t="s">
        <v>535</v>
      </c>
      <c r="F191" s="39" t="s">
        <v>365</v>
      </c>
      <c r="G191" s="39">
        <v>34</v>
      </c>
      <c r="H191" s="39">
        <v>4</v>
      </c>
      <c r="I191" s="39">
        <v>16</v>
      </c>
      <c r="J191" s="17">
        <f t="shared" si="20"/>
        <v>53.833333333333329</v>
      </c>
      <c r="K191" s="39">
        <v>4</v>
      </c>
      <c r="N191" s="18"/>
    </row>
    <row r="192" spans="1:28">
      <c r="A192" s="98" t="s">
        <v>45</v>
      </c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</row>
    <row r="193" spans="1:28" s="45" customFormat="1">
      <c r="A193" s="39">
        <v>1</v>
      </c>
      <c r="B193" s="39">
        <v>228208</v>
      </c>
      <c r="C193" s="45" t="s">
        <v>453</v>
      </c>
      <c r="D193" s="45" t="s">
        <v>454</v>
      </c>
      <c r="E193" s="39" t="s">
        <v>318</v>
      </c>
      <c r="F193" s="39" t="s">
        <v>365</v>
      </c>
      <c r="G193" s="39">
        <v>15</v>
      </c>
      <c r="H193" s="39">
        <v>0</v>
      </c>
      <c r="I193" s="39">
        <v>0</v>
      </c>
      <c r="J193" s="17">
        <f>IF(G193&lt;=10,G193,IF(G193&lt;=20,10+(G193-10)*1.5,(25+(G193-20)*2)))+IF(G193&lt;10,H193/12,IF(G193&lt;20,(H193/12)*1.5,((H193/12)*2)))+IF(G193&lt;10,  IF(I193&gt;=15,1/12,0), IF(G193&lt;20,  IF(I193&gt;=15,1.5/12,0), IF(I193&gt;=15,2/12,0)))</f>
        <v>17.5</v>
      </c>
      <c r="K193" s="39">
        <v>4</v>
      </c>
      <c r="L193" s="39">
        <v>11</v>
      </c>
      <c r="M193" s="39"/>
      <c r="N193" s="18">
        <f>J193+K193+L193+M193</f>
        <v>32.5</v>
      </c>
      <c r="O193" s="39"/>
      <c r="Q193" s="39">
        <v>10</v>
      </c>
      <c r="R193" s="39" t="s">
        <v>22</v>
      </c>
      <c r="S193" s="89" t="s">
        <v>358</v>
      </c>
    </row>
    <row r="194" spans="1:28" s="45" customFormat="1">
      <c r="A194" s="39">
        <v>2</v>
      </c>
      <c r="B194" s="39">
        <v>207959</v>
      </c>
      <c r="C194" s="45" t="s">
        <v>277</v>
      </c>
      <c r="D194" s="45" t="s">
        <v>268</v>
      </c>
      <c r="E194" s="39" t="s">
        <v>318</v>
      </c>
      <c r="F194" s="39" t="s">
        <v>198</v>
      </c>
      <c r="G194" s="39">
        <v>24</v>
      </c>
      <c r="H194" s="39">
        <v>1</v>
      </c>
      <c r="I194" s="39">
        <v>16</v>
      </c>
      <c r="J194" s="17">
        <f>IF(G194&lt;=10,G194,IF(G194&lt;=20,10+(G194-10)*1.5,(25+(G194-20)*2)))+IF(G194&lt;10,H194/12,IF(G194&lt;20,(H194/12)*1.5,((H194/12)*2)))+IF(G194&lt;10,  IF(I194&gt;=15,1/12,0), IF(G194&lt;20,  IF(I194&gt;=15,1.5/12,0), IF(I194&gt;=15,2/12,0)))</f>
        <v>33.333333333333329</v>
      </c>
      <c r="K194" s="39"/>
      <c r="L194" s="39"/>
      <c r="M194" s="39"/>
      <c r="N194" s="18">
        <f>J194+K194+L194+M194</f>
        <v>33.333333333333329</v>
      </c>
      <c r="O194" s="39">
        <v>4</v>
      </c>
      <c r="P194" s="39" t="s">
        <v>22</v>
      </c>
    </row>
    <row r="195" spans="1:28" s="45" customFormat="1">
      <c r="A195" s="39">
        <v>3</v>
      </c>
      <c r="B195" s="39">
        <v>221325</v>
      </c>
      <c r="C195" s="45" t="s">
        <v>278</v>
      </c>
      <c r="D195" s="45" t="s">
        <v>279</v>
      </c>
      <c r="E195" s="39" t="s">
        <v>318</v>
      </c>
      <c r="F195" s="39" t="s">
        <v>223</v>
      </c>
      <c r="G195" s="39">
        <v>18</v>
      </c>
      <c r="H195" s="39">
        <v>0</v>
      </c>
      <c r="I195" s="39">
        <v>0</v>
      </c>
      <c r="J195" s="17">
        <f>IF(G195&lt;=10,G195,IF(G195&lt;=20,10+(G195-10)*1.5,(25+(G195-20)*2)))+IF(G195&lt;10,H195/12,IF(G195&lt;20,(H195/12)*1.5,((H195/12)*2)))+IF(G195&lt;10,  IF(I195&gt;=15,1/12,0), IF(G195&lt;20,  IF(I195&gt;=15,1.5/12,0), IF(I195&gt;=15,2/12,0)))</f>
        <v>22</v>
      </c>
      <c r="K195" s="39">
        <v>4</v>
      </c>
      <c r="L195" s="39"/>
      <c r="M195" s="39"/>
      <c r="N195" s="18">
        <f>J195+K195+L195+M195</f>
        <v>26</v>
      </c>
      <c r="O195" s="39">
        <v>4</v>
      </c>
      <c r="P195" s="39" t="s">
        <v>22</v>
      </c>
    </row>
    <row r="196" spans="1:28" s="45" customFormat="1">
      <c r="A196" s="39">
        <v>4</v>
      </c>
      <c r="B196" s="39">
        <v>718895</v>
      </c>
      <c r="C196" s="45" t="s">
        <v>451</v>
      </c>
      <c r="D196" s="45" t="s">
        <v>452</v>
      </c>
      <c r="E196" s="39" t="s">
        <v>318</v>
      </c>
      <c r="F196" s="39" t="s">
        <v>365</v>
      </c>
      <c r="G196" s="39">
        <v>10</v>
      </c>
      <c r="H196" s="39">
        <v>6</v>
      </c>
      <c r="I196" s="39">
        <v>15</v>
      </c>
      <c r="J196" s="17">
        <f>IF(G196&lt;=10,G196,IF(G196&lt;=20,10+(G196-10)*1.5,(25+(G196-20)*2)))+IF(G196&lt;10,H196/12,IF(G196&lt;20,(H196/12)*1.5,((H196/12)*2)))+IF(G196&lt;10,  IF(I196&gt;=15,1/12,0), IF(G196&lt;20,  IF(I196&gt;=15,1.5/12,0), IF(I196&gt;=15,2/12,0)))</f>
        <v>10.875</v>
      </c>
      <c r="K196" s="39">
        <v>4</v>
      </c>
      <c r="L196" s="39">
        <v>5</v>
      </c>
      <c r="M196" s="39"/>
      <c r="N196" s="18">
        <f>J196+K196+L196+M196</f>
        <v>19.875</v>
      </c>
      <c r="O196" s="39"/>
    </row>
    <row r="197" spans="1:28">
      <c r="A197" s="98" t="s">
        <v>46</v>
      </c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</row>
    <row r="198" spans="1:28" s="39" customFormat="1">
      <c r="A198" s="39">
        <v>1</v>
      </c>
      <c r="B198" s="39">
        <v>158476</v>
      </c>
      <c r="C198" s="45" t="s">
        <v>513</v>
      </c>
      <c r="D198" s="45" t="s">
        <v>455</v>
      </c>
      <c r="E198" s="39" t="s">
        <v>317</v>
      </c>
      <c r="F198" s="39" t="s">
        <v>365</v>
      </c>
      <c r="G198" s="39">
        <v>36</v>
      </c>
      <c r="H198" s="39">
        <v>5</v>
      </c>
      <c r="I198" s="39">
        <v>4</v>
      </c>
      <c r="J198" s="17">
        <f>IF(G198&lt;=10,G198,IF(G198&lt;=20,10+(G198-10)*1.5,(25+(G198-20)*2)))+IF(G198&lt;10,H198/12,IF(G198&lt;20,(H198/12)*1.5,((H198/12)*2)))+IF(G198&lt;10,  IF(I198&gt;=15,1/12,0), IF(G198&lt;20,  IF(I198&gt;=15,1.5/12,0), IF(I198&gt;=15,2/12,0)))</f>
        <v>57.833333333333336</v>
      </c>
      <c r="K198" s="39">
        <v>4</v>
      </c>
      <c r="N198" s="18">
        <f>J198+K198+L198+M198</f>
        <v>61.833333333333336</v>
      </c>
      <c r="O198" s="39">
        <v>4</v>
      </c>
      <c r="P198" s="39" t="s">
        <v>22</v>
      </c>
    </row>
    <row r="199" spans="1:28" s="39" customFormat="1">
      <c r="A199" s="39">
        <v>2</v>
      </c>
      <c r="B199" s="39">
        <v>399094</v>
      </c>
      <c r="C199" s="45" t="s">
        <v>316</v>
      </c>
      <c r="D199" s="45" t="s">
        <v>221</v>
      </c>
      <c r="E199" s="39" t="s">
        <v>317</v>
      </c>
      <c r="F199" s="39" t="s">
        <v>314</v>
      </c>
      <c r="G199" s="39">
        <v>25</v>
      </c>
      <c r="H199" s="39">
        <v>9</v>
      </c>
      <c r="I199" s="39">
        <v>27</v>
      </c>
      <c r="J199" s="17">
        <f>IF(G199&lt;=10,G199,IF(G199&lt;=20,10+(G199-10)*1.5,(25+(G199-20)*2)))+IF(G199&lt;10,H199/12,IF(G199&lt;20,(H199/12)*1.5,((H199/12)*2)))+IF(G199&lt;10,  IF(I199&gt;=15,1/12,0), IF(G199&lt;20,  IF(I199&gt;=15,1.5/12,0), IF(I199&gt;=15,2/12,0)))</f>
        <v>36.666666666666664</v>
      </c>
      <c r="K199" s="39">
        <v>4</v>
      </c>
      <c r="L199" s="39">
        <v>11</v>
      </c>
      <c r="N199" s="18">
        <f>J199+K199+L199+M199</f>
        <v>51.666666666666664</v>
      </c>
      <c r="O199" s="39">
        <v>4</v>
      </c>
      <c r="P199" s="39" t="s">
        <v>22</v>
      </c>
      <c r="Q199" s="39">
        <v>10</v>
      </c>
      <c r="R199" s="39" t="s">
        <v>23</v>
      </c>
    </row>
    <row r="200" spans="1:28" s="39" customFormat="1">
      <c r="A200" s="39">
        <v>3</v>
      </c>
      <c r="B200" s="39">
        <v>178763</v>
      </c>
      <c r="C200" s="64" t="s">
        <v>390</v>
      </c>
      <c r="D200" s="45" t="s">
        <v>28</v>
      </c>
      <c r="E200" s="39" t="s">
        <v>317</v>
      </c>
      <c r="F200" s="39" t="s">
        <v>365</v>
      </c>
      <c r="G200" s="39">
        <v>27</v>
      </c>
      <c r="H200" s="39">
        <v>10</v>
      </c>
      <c r="I200" s="39">
        <v>18</v>
      </c>
      <c r="J200" s="17">
        <f>IF(G200&lt;=10,G200,IF(G200&lt;=20,10+(G200-10)*1.5,(25+(G200-20)*2)))+IF(G200&lt;10,H200/12,IF(G200&lt;20,(H200/12)*1.5,((H200/12)*2)))+IF(G200&lt;10,  IF(I200&gt;=15,1/12,0), IF(G200&lt;20,  IF(I200&gt;=15,1.5/12,0), IF(I200&gt;=15,2/12,0)))</f>
        <v>40.833333333333329</v>
      </c>
      <c r="K200" s="39">
        <v>4</v>
      </c>
      <c r="L200" s="39">
        <v>5</v>
      </c>
      <c r="N200" s="18">
        <f>J200+K200+L200+M200</f>
        <v>49.833333333333329</v>
      </c>
      <c r="O200" s="39">
        <v>4</v>
      </c>
      <c r="P200" s="39" t="s">
        <v>22</v>
      </c>
      <c r="Q200" s="39">
        <v>10</v>
      </c>
      <c r="R200" s="39" t="s">
        <v>22</v>
      </c>
    </row>
    <row r="201" spans="1:28" s="39" customFormat="1">
      <c r="A201" s="39">
        <v>4</v>
      </c>
      <c r="B201" s="39">
        <v>188535</v>
      </c>
      <c r="C201" s="45" t="s">
        <v>315</v>
      </c>
      <c r="D201" s="45" t="s">
        <v>27</v>
      </c>
      <c r="E201" s="39" t="s">
        <v>317</v>
      </c>
      <c r="F201" s="39" t="s">
        <v>153</v>
      </c>
      <c r="G201" s="39">
        <v>26</v>
      </c>
      <c r="H201" s="39">
        <v>2</v>
      </c>
      <c r="I201" s="39">
        <v>6</v>
      </c>
      <c r="J201" s="17">
        <f>IF(G201&lt;=10,G201,IF(G201&lt;=20,10+(G201-10)*1.5,(25+(G201-20)*2)))+IF(G201&lt;10,H201/12,IF(G201&lt;20,(H201/12)*1.5,((H201/12)*2)))+IF(G201&lt;10,  IF(I201&gt;=15,1/12,0), IF(G201&lt;20,  IF(I201&gt;=15,1.5/12,0), IF(I201&gt;=15,2/12,0)))</f>
        <v>37.333333333333336</v>
      </c>
      <c r="N201" s="18">
        <f>J201+K201+L201+M201</f>
        <v>37.333333333333336</v>
      </c>
      <c r="O201" s="39">
        <v>4</v>
      </c>
      <c r="P201" s="39" t="s">
        <v>22</v>
      </c>
    </row>
    <row r="202" spans="1:28">
      <c r="A202" s="98" t="s">
        <v>47</v>
      </c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</row>
    <row r="203" spans="1:28" s="45" customFormat="1">
      <c r="A203" s="39">
        <v>1</v>
      </c>
      <c r="B203" s="39">
        <v>719109</v>
      </c>
      <c r="C203" s="45" t="s">
        <v>461</v>
      </c>
      <c r="D203" s="45" t="s">
        <v>78</v>
      </c>
      <c r="E203" s="39" t="s">
        <v>320</v>
      </c>
      <c r="F203" s="39" t="s">
        <v>365</v>
      </c>
      <c r="G203" s="39">
        <v>12</v>
      </c>
      <c r="H203" s="39">
        <v>8</v>
      </c>
      <c r="I203" s="39">
        <v>9</v>
      </c>
      <c r="J203" s="17">
        <f t="shared" ref="J203:J214" si="22">IF(G203&lt;=10,G203,IF(G203&lt;=20,10+(G203-10)*1.5,(25+(G203-20)*2)))+IF(G203&lt;10,H203/12,IF(G203&lt;20,(H203/12)*1.5,((H203/12)*2)))+IF(G203&lt;10,  IF(I203&gt;=15,1/12,0), IF(G203&lt;20,  IF(I203&gt;=15,1.5/12,0), IF(I203&gt;=15,2/12,0)))</f>
        <v>14</v>
      </c>
      <c r="K203" s="39">
        <v>4</v>
      </c>
      <c r="L203" s="39">
        <v>11</v>
      </c>
      <c r="M203" s="39">
        <v>20</v>
      </c>
      <c r="N203" s="18">
        <f t="shared" ref="N203:N214" si="23">J203+K203+L203+M203</f>
        <v>49</v>
      </c>
      <c r="O203" s="39">
        <v>4</v>
      </c>
      <c r="P203" s="39" t="s">
        <v>22</v>
      </c>
      <c r="Q203" s="39"/>
      <c r="R203" s="39"/>
      <c r="S203" s="89" t="s">
        <v>358</v>
      </c>
    </row>
    <row r="204" spans="1:28" s="45" customFormat="1">
      <c r="A204" s="39">
        <v>2</v>
      </c>
      <c r="B204" s="39">
        <v>199586</v>
      </c>
      <c r="C204" s="45" t="s">
        <v>281</v>
      </c>
      <c r="D204" s="45" t="s">
        <v>282</v>
      </c>
      <c r="E204" s="39" t="s">
        <v>320</v>
      </c>
      <c r="F204" s="39" t="s">
        <v>321</v>
      </c>
      <c r="G204" s="39">
        <v>22</v>
      </c>
      <c r="H204" s="39">
        <v>0</v>
      </c>
      <c r="I204" s="39">
        <v>0</v>
      </c>
      <c r="J204" s="17">
        <f t="shared" si="22"/>
        <v>29</v>
      </c>
      <c r="K204" s="39">
        <v>4</v>
      </c>
      <c r="L204" s="39">
        <v>11</v>
      </c>
      <c r="M204" s="39"/>
      <c r="N204" s="18">
        <f t="shared" si="23"/>
        <v>44</v>
      </c>
      <c r="O204" s="39">
        <v>4</v>
      </c>
      <c r="P204" s="39" t="s">
        <v>22</v>
      </c>
      <c r="Q204" s="39">
        <v>10</v>
      </c>
      <c r="R204" s="39" t="s">
        <v>22</v>
      </c>
    </row>
    <row r="205" spans="1:28" s="45" customFormat="1">
      <c r="A205" s="39">
        <v>3</v>
      </c>
      <c r="B205" s="39">
        <v>210351</v>
      </c>
      <c r="C205" s="45" t="s">
        <v>286</v>
      </c>
      <c r="D205" s="45" t="s">
        <v>109</v>
      </c>
      <c r="E205" s="39" t="s">
        <v>320</v>
      </c>
      <c r="F205" s="39" t="s">
        <v>182</v>
      </c>
      <c r="G205" s="39">
        <v>20</v>
      </c>
      <c r="H205" s="39">
        <v>0</v>
      </c>
      <c r="I205" s="39">
        <v>0</v>
      </c>
      <c r="J205" s="17">
        <f t="shared" si="22"/>
        <v>25</v>
      </c>
      <c r="K205" s="39">
        <v>4</v>
      </c>
      <c r="L205" s="39">
        <v>11</v>
      </c>
      <c r="M205" s="39"/>
      <c r="N205" s="18">
        <f t="shared" si="23"/>
        <v>40</v>
      </c>
      <c r="O205" s="39"/>
      <c r="P205" s="39"/>
      <c r="Q205" s="39"/>
      <c r="R205" s="39"/>
    </row>
    <row r="206" spans="1:28" s="45" customFormat="1">
      <c r="A206" s="39">
        <v>4</v>
      </c>
      <c r="B206" s="39">
        <v>204418</v>
      </c>
      <c r="C206" s="45" t="s">
        <v>284</v>
      </c>
      <c r="D206" s="45" t="s">
        <v>285</v>
      </c>
      <c r="E206" s="39" t="s">
        <v>320</v>
      </c>
      <c r="F206" s="39" t="s">
        <v>257</v>
      </c>
      <c r="G206" s="39">
        <v>21</v>
      </c>
      <c r="H206" s="39">
        <v>1</v>
      </c>
      <c r="I206" s="39">
        <v>20</v>
      </c>
      <c r="J206" s="17">
        <f t="shared" si="22"/>
        <v>27.333333333333336</v>
      </c>
      <c r="K206" s="39">
        <v>4</v>
      </c>
      <c r="L206" s="39">
        <v>5</v>
      </c>
      <c r="M206" s="39"/>
      <c r="N206" s="18">
        <f t="shared" si="23"/>
        <v>36.333333333333336</v>
      </c>
      <c r="O206" s="39">
        <v>4</v>
      </c>
      <c r="P206" s="39" t="s">
        <v>23</v>
      </c>
      <c r="Q206" s="39">
        <v>10</v>
      </c>
      <c r="R206" s="39" t="s">
        <v>23</v>
      </c>
    </row>
    <row r="207" spans="1:28" s="45" customFormat="1">
      <c r="A207" s="39">
        <v>5</v>
      </c>
      <c r="B207" s="39">
        <v>196157</v>
      </c>
      <c r="C207" s="45" t="s">
        <v>280</v>
      </c>
      <c r="D207" s="45" t="s">
        <v>268</v>
      </c>
      <c r="E207" s="39" t="s">
        <v>320</v>
      </c>
      <c r="F207" s="39" t="s">
        <v>319</v>
      </c>
      <c r="G207" s="39">
        <v>25</v>
      </c>
      <c r="H207" s="39">
        <v>5</v>
      </c>
      <c r="I207" s="39">
        <v>1</v>
      </c>
      <c r="J207" s="17">
        <f t="shared" si="22"/>
        <v>35.833333333333336</v>
      </c>
      <c r="K207" s="39"/>
      <c r="L207" s="39"/>
      <c r="M207" s="39"/>
      <c r="N207" s="18">
        <f t="shared" si="23"/>
        <v>35.833333333333336</v>
      </c>
      <c r="O207" s="39">
        <v>4</v>
      </c>
      <c r="P207" s="39" t="s">
        <v>22</v>
      </c>
      <c r="Q207" s="39"/>
      <c r="R207" s="39"/>
    </row>
    <row r="208" spans="1:28" s="45" customFormat="1">
      <c r="A208" s="39">
        <v>6</v>
      </c>
      <c r="B208" s="39">
        <v>225858</v>
      </c>
      <c r="C208" s="45" t="s">
        <v>288</v>
      </c>
      <c r="D208" s="45" t="s">
        <v>112</v>
      </c>
      <c r="E208" s="39" t="s">
        <v>320</v>
      </c>
      <c r="F208" s="39" t="s">
        <v>512</v>
      </c>
      <c r="G208" s="39">
        <v>17</v>
      </c>
      <c r="H208" s="39">
        <v>1</v>
      </c>
      <c r="I208" s="39">
        <v>10</v>
      </c>
      <c r="J208" s="17">
        <f t="shared" si="22"/>
        <v>20.625</v>
      </c>
      <c r="K208" s="39">
        <v>4</v>
      </c>
      <c r="L208" s="39">
        <v>11</v>
      </c>
      <c r="M208" s="39"/>
      <c r="N208" s="18">
        <f t="shared" si="23"/>
        <v>35.625</v>
      </c>
      <c r="O208" s="39">
        <v>4</v>
      </c>
      <c r="P208" s="39" t="s">
        <v>22</v>
      </c>
      <c r="Q208" s="39"/>
      <c r="R208" s="39"/>
    </row>
    <row r="209" spans="1:28" s="45" customFormat="1">
      <c r="A209" s="39">
        <v>7</v>
      </c>
      <c r="B209" s="39">
        <v>224771</v>
      </c>
      <c r="C209" s="45" t="s">
        <v>287</v>
      </c>
      <c r="D209" s="45" t="s">
        <v>61</v>
      </c>
      <c r="E209" s="39" t="s">
        <v>320</v>
      </c>
      <c r="F209" s="39" t="s">
        <v>322</v>
      </c>
      <c r="G209" s="39">
        <v>17</v>
      </c>
      <c r="H209" s="39">
        <v>0</v>
      </c>
      <c r="I209" s="39">
        <v>11</v>
      </c>
      <c r="J209" s="17">
        <f t="shared" si="22"/>
        <v>20.5</v>
      </c>
      <c r="K209" s="39">
        <v>4</v>
      </c>
      <c r="L209" s="39" t="s">
        <v>366</v>
      </c>
      <c r="M209" s="39"/>
      <c r="N209" s="18">
        <f t="shared" si="23"/>
        <v>35.5</v>
      </c>
      <c r="O209" s="39">
        <v>4</v>
      </c>
      <c r="P209" s="39" t="s">
        <v>22</v>
      </c>
      <c r="Q209" s="39">
        <v>10</v>
      </c>
      <c r="R209" s="39" t="s">
        <v>22</v>
      </c>
    </row>
    <row r="210" spans="1:28" s="45" customFormat="1">
      <c r="A210" s="39">
        <v>8</v>
      </c>
      <c r="B210" s="39">
        <v>200600</v>
      </c>
      <c r="C210" s="45" t="s">
        <v>283</v>
      </c>
      <c r="D210" s="45" t="s">
        <v>232</v>
      </c>
      <c r="E210" s="39" t="s">
        <v>320</v>
      </c>
      <c r="F210" s="39" t="s">
        <v>117</v>
      </c>
      <c r="G210" s="39">
        <v>24</v>
      </c>
      <c r="H210" s="39">
        <v>8</v>
      </c>
      <c r="I210" s="39">
        <v>21</v>
      </c>
      <c r="J210" s="17">
        <f t="shared" si="22"/>
        <v>34.5</v>
      </c>
      <c r="K210" s="39"/>
      <c r="L210" s="39"/>
      <c r="M210" s="39"/>
      <c r="N210" s="18">
        <f t="shared" si="23"/>
        <v>34.5</v>
      </c>
      <c r="O210" s="39">
        <v>4</v>
      </c>
      <c r="P210" s="39" t="s">
        <v>22</v>
      </c>
      <c r="Q210" s="39"/>
      <c r="R210" s="39"/>
    </row>
    <row r="211" spans="1:28" s="45" customFormat="1">
      <c r="A211" s="39">
        <v>9</v>
      </c>
      <c r="B211" s="39">
        <v>228247</v>
      </c>
      <c r="C211" s="45" t="s">
        <v>289</v>
      </c>
      <c r="D211" s="45" t="s">
        <v>87</v>
      </c>
      <c r="E211" s="39" t="s">
        <v>320</v>
      </c>
      <c r="F211" s="39" t="s">
        <v>135</v>
      </c>
      <c r="G211" s="39">
        <v>16</v>
      </c>
      <c r="H211" s="39">
        <v>0</v>
      </c>
      <c r="I211" s="39">
        <v>13</v>
      </c>
      <c r="J211" s="17">
        <f t="shared" si="22"/>
        <v>19</v>
      </c>
      <c r="K211" s="39">
        <v>4</v>
      </c>
      <c r="L211" s="39">
        <v>5</v>
      </c>
      <c r="M211" s="39"/>
      <c r="N211" s="18">
        <f t="shared" si="23"/>
        <v>28</v>
      </c>
      <c r="O211" s="39"/>
      <c r="P211" s="39"/>
      <c r="Q211" s="39">
        <v>10</v>
      </c>
      <c r="R211" s="39" t="s">
        <v>23</v>
      </c>
    </row>
    <row r="212" spans="1:28" s="45" customFormat="1">
      <c r="A212" s="39">
        <v>10</v>
      </c>
      <c r="B212" s="39">
        <v>729069</v>
      </c>
      <c r="C212" s="45" t="s">
        <v>458</v>
      </c>
      <c r="D212" s="45" t="s">
        <v>189</v>
      </c>
      <c r="E212" s="39" t="s">
        <v>320</v>
      </c>
      <c r="F212" s="39" t="s">
        <v>365</v>
      </c>
      <c r="G212" s="39">
        <v>11</v>
      </c>
      <c r="H212" s="39">
        <v>4</v>
      </c>
      <c r="I212" s="39">
        <v>9</v>
      </c>
      <c r="J212" s="17">
        <f t="shared" si="22"/>
        <v>12</v>
      </c>
      <c r="K212" s="39">
        <v>4</v>
      </c>
      <c r="L212" s="39">
        <v>5</v>
      </c>
      <c r="M212" s="39"/>
      <c r="N212" s="18">
        <f t="shared" si="23"/>
        <v>21</v>
      </c>
      <c r="O212" s="39">
        <v>4</v>
      </c>
      <c r="P212" s="39" t="s">
        <v>22</v>
      </c>
      <c r="Q212" s="39"/>
      <c r="R212" s="39"/>
    </row>
    <row r="213" spans="1:28" s="45" customFormat="1">
      <c r="A213" s="39">
        <v>11</v>
      </c>
      <c r="B213" s="39">
        <v>729068</v>
      </c>
      <c r="C213" s="64" t="s">
        <v>456</v>
      </c>
      <c r="D213" s="45" t="s">
        <v>457</v>
      </c>
      <c r="E213" s="39" t="s">
        <v>320</v>
      </c>
      <c r="F213" s="39" t="s">
        <v>365</v>
      </c>
      <c r="G213" s="39">
        <v>11</v>
      </c>
      <c r="H213" s="39">
        <v>1</v>
      </c>
      <c r="I213" s="39">
        <v>27</v>
      </c>
      <c r="J213" s="17">
        <f t="shared" si="22"/>
        <v>11.75</v>
      </c>
      <c r="K213" s="39">
        <v>4</v>
      </c>
      <c r="L213" s="39">
        <v>5</v>
      </c>
      <c r="M213" s="39"/>
      <c r="N213" s="18">
        <f t="shared" si="23"/>
        <v>20.75</v>
      </c>
      <c r="O213" s="39">
        <v>4</v>
      </c>
      <c r="P213" s="39" t="s">
        <v>22</v>
      </c>
      <c r="Q213" s="39">
        <v>10</v>
      </c>
      <c r="R213" s="39" t="s">
        <v>22</v>
      </c>
    </row>
    <row r="214" spans="1:28" s="45" customFormat="1">
      <c r="A214" s="39">
        <v>12</v>
      </c>
      <c r="B214" s="39">
        <v>229297</v>
      </c>
      <c r="C214" s="45" t="s">
        <v>459</v>
      </c>
      <c r="D214" s="45" t="s">
        <v>460</v>
      </c>
      <c r="E214" s="39" t="s">
        <v>320</v>
      </c>
      <c r="F214" s="39" t="s">
        <v>365</v>
      </c>
      <c r="G214" s="39">
        <v>16</v>
      </c>
      <c r="H214" s="39">
        <v>8</v>
      </c>
      <c r="I214" s="39">
        <v>15</v>
      </c>
      <c r="J214" s="17">
        <f t="shared" si="22"/>
        <v>20.125</v>
      </c>
      <c r="K214" s="39"/>
      <c r="L214" s="39"/>
      <c r="M214" s="39"/>
      <c r="N214" s="18">
        <f t="shared" si="23"/>
        <v>20.125</v>
      </c>
      <c r="O214" s="39">
        <v>4</v>
      </c>
      <c r="P214" s="39" t="s">
        <v>22</v>
      </c>
      <c r="Q214" s="39"/>
      <c r="R214" s="39"/>
    </row>
    <row r="215" spans="1:28">
      <c r="A215" s="98" t="s">
        <v>48</v>
      </c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</row>
    <row r="216" spans="1:28" s="45" customFormat="1">
      <c r="A216" s="39">
        <v>1</v>
      </c>
      <c r="B216" s="39">
        <v>741762</v>
      </c>
      <c r="C216" s="45" t="s">
        <v>464</v>
      </c>
      <c r="D216" s="45" t="s">
        <v>189</v>
      </c>
      <c r="E216" s="39" t="s">
        <v>466</v>
      </c>
      <c r="F216" s="39" t="s">
        <v>365</v>
      </c>
      <c r="G216" s="39">
        <v>1</v>
      </c>
      <c r="H216" s="39">
        <v>10</v>
      </c>
      <c r="I216" s="39">
        <v>11</v>
      </c>
      <c r="J216" s="17">
        <f>IF(G216&lt;=10,G216,IF(G216&lt;=20,10+(G216-10)*1.5,(25+(G216-20)*2)))+IF(G216&lt;10,H216/12,IF(G216&lt;20,(H216/12)*1.5,((H216/12)*2)))+IF(G216&lt;10,  IF(I216&gt;=15,1/12,0), IF(G216&lt;20,  IF(I216&gt;=15,1.5/12,0), IF(I216&gt;=15,2/12,0)))</f>
        <v>1.8333333333333335</v>
      </c>
      <c r="K216" s="39">
        <v>4</v>
      </c>
      <c r="L216" s="39">
        <v>29</v>
      </c>
      <c r="M216" s="39">
        <v>30</v>
      </c>
      <c r="N216" s="18">
        <f>J216+K216+L216+M216</f>
        <v>64.833333333333343</v>
      </c>
      <c r="O216" s="39">
        <v>4</v>
      </c>
      <c r="P216" s="39" t="s">
        <v>22</v>
      </c>
      <c r="Q216" s="39">
        <v>10</v>
      </c>
      <c r="R216" s="39" t="s">
        <v>22</v>
      </c>
      <c r="S216" s="89" t="s">
        <v>358</v>
      </c>
    </row>
    <row r="217" spans="1:28" s="45" customFormat="1">
      <c r="A217" s="39">
        <v>2</v>
      </c>
      <c r="B217" s="39">
        <v>741757</v>
      </c>
      <c r="C217" s="45" t="s">
        <v>465</v>
      </c>
      <c r="D217" s="45" t="s">
        <v>109</v>
      </c>
      <c r="E217" s="39" t="s">
        <v>466</v>
      </c>
      <c r="F217" s="39" t="s">
        <v>365</v>
      </c>
      <c r="G217" s="39">
        <v>1</v>
      </c>
      <c r="H217" s="39">
        <v>0</v>
      </c>
      <c r="I217" s="39">
        <v>4</v>
      </c>
      <c r="J217" s="17">
        <f>IF(G217&lt;=10,G217,IF(G217&lt;=20,10+(G217-10)*1.5,(25+(G217-20)*2)))+IF(G217&lt;10,H217/12,IF(G217&lt;20,(H217/12)*1.5,((H217/12)*2)))+IF(G217&lt;10,  IF(I217&gt;=15,1/12,0), IF(G217&lt;20,  IF(I217&gt;=15,1.5/12,0), IF(I217&gt;=15,2/12,0)))</f>
        <v>1</v>
      </c>
      <c r="K217" s="39">
        <v>4</v>
      </c>
      <c r="L217" s="39">
        <v>11</v>
      </c>
      <c r="M217" s="39">
        <v>20</v>
      </c>
      <c r="N217" s="18">
        <f>J217+K217+L217+M217</f>
        <v>36</v>
      </c>
      <c r="O217" s="39">
        <v>4</v>
      </c>
      <c r="P217" s="39" t="s">
        <v>22</v>
      </c>
      <c r="Q217" s="39">
        <v>10</v>
      </c>
      <c r="R217" s="39" t="s">
        <v>22</v>
      </c>
      <c r="S217" s="89" t="s">
        <v>358</v>
      </c>
    </row>
    <row r="218" spans="1:28" s="45" customFormat="1">
      <c r="A218" s="39">
        <v>3</v>
      </c>
      <c r="B218" s="39">
        <v>729079</v>
      </c>
      <c r="C218" s="64" t="s">
        <v>462</v>
      </c>
      <c r="D218" s="45" t="s">
        <v>463</v>
      </c>
      <c r="E218" s="39" t="s">
        <v>466</v>
      </c>
      <c r="F218" s="39" t="s">
        <v>365</v>
      </c>
      <c r="G218" s="39">
        <v>6</v>
      </c>
      <c r="H218" s="39">
        <v>0</v>
      </c>
      <c r="I218" s="39">
        <v>16</v>
      </c>
      <c r="J218" s="17">
        <f>IF(G218&lt;=10,G218,IF(G218&lt;=20,10+(G218-10)*1.5,(25+(G218-20)*2)))+IF(G218&lt;10,H218/12,IF(G218&lt;20,(H218/12)*1.5,((H218/12)*2)))+IF(G218&lt;10,  IF(I218&gt;=15,1/12,0), IF(G218&lt;20,  IF(I218&gt;=15,1.5/12,0), IF(I218&gt;=15,2/12,0)))</f>
        <v>6.083333333333333</v>
      </c>
      <c r="K218" s="39">
        <v>4</v>
      </c>
      <c r="L218" s="39">
        <v>11</v>
      </c>
      <c r="M218" s="39"/>
      <c r="N218" s="18">
        <f>J218+K218+L218+M218</f>
        <v>21.083333333333332</v>
      </c>
      <c r="O218" s="39">
        <v>4</v>
      </c>
      <c r="P218" s="39" t="s">
        <v>22</v>
      </c>
      <c r="Q218" s="39">
        <v>10</v>
      </c>
      <c r="R218" s="39" t="s">
        <v>22</v>
      </c>
      <c r="S218" s="39"/>
    </row>
    <row r="219" spans="1:28" ht="14.4" customHeight="1">
      <c r="A219" s="98" t="s">
        <v>49</v>
      </c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</row>
    <row r="220" spans="1:28" s="39" customFormat="1">
      <c r="A220" s="39">
        <v>1</v>
      </c>
      <c r="B220" s="39">
        <v>719204</v>
      </c>
      <c r="C220" s="45" t="s">
        <v>308</v>
      </c>
      <c r="D220" s="45" t="s">
        <v>75</v>
      </c>
      <c r="E220" s="39" t="s">
        <v>324</v>
      </c>
      <c r="F220" s="39" t="s">
        <v>209</v>
      </c>
      <c r="G220" s="39">
        <v>10</v>
      </c>
      <c r="H220" s="39">
        <v>6</v>
      </c>
      <c r="I220" s="39">
        <v>10</v>
      </c>
      <c r="J220" s="17">
        <f t="shared" ref="J220:J230" si="24">IF(G220&lt;=10,G220,IF(G220&lt;=20,10+(G220-10)*1.5,(25+(G220-20)*2)))+IF(G220&lt;10,H220/12,IF(G220&lt;20,(H220/12)*1.5,((H220/12)*2)))+IF(G220&lt;10,  IF(I220&gt;=15,1/12,0), IF(G220&lt;20,  IF(I220&gt;=15,1.5/12,0), IF(I220&gt;=15,2/12,0)))</f>
        <v>10.75</v>
      </c>
      <c r="K220" s="39">
        <v>4</v>
      </c>
      <c r="L220" s="39">
        <v>29</v>
      </c>
      <c r="N220" s="18">
        <f t="shared" ref="N220:N230" si="25">J220+K220+L220+M220</f>
        <v>43.75</v>
      </c>
      <c r="O220" s="39">
        <v>4</v>
      </c>
      <c r="P220" s="39" t="s">
        <v>22</v>
      </c>
      <c r="Q220" s="39">
        <v>10</v>
      </c>
      <c r="R220" s="39" t="s">
        <v>22</v>
      </c>
      <c r="S220" s="89" t="s">
        <v>358</v>
      </c>
    </row>
    <row r="221" spans="1:28" s="39" customFormat="1">
      <c r="A221" s="39">
        <v>2</v>
      </c>
      <c r="B221" s="39">
        <v>199496</v>
      </c>
      <c r="C221" s="45" t="s">
        <v>307</v>
      </c>
      <c r="D221" s="45" t="s">
        <v>189</v>
      </c>
      <c r="E221" s="39" t="s">
        <v>324</v>
      </c>
      <c r="F221" s="39" t="s">
        <v>321</v>
      </c>
      <c r="G221" s="39">
        <v>25</v>
      </c>
      <c r="H221" s="39">
        <v>9</v>
      </c>
      <c r="I221" s="39">
        <v>6</v>
      </c>
      <c r="J221" s="17">
        <f t="shared" si="24"/>
        <v>36.5</v>
      </c>
      <c r="K221" s="39">
        <v>4</v>
      </c>
      <c r="N221" s="18">
        <f t="shared" si="25"/>
        <v>40.5</v>
      </c>
      <c r="O221" s="39">
        <v>4</v>
      </c>
      <c r="P221" s="39" t="s">
        <v>22</v>
      </c>
    </row>
    <row r="222" spans="1:28" s="39" customFormat="1">
      <c r="A222" s="39">
        <v>3</v>
      </c>
      <c r="B222" s="39">
        <v>228265</v>
      </c>
      <c r="C222" s="45" t="s">
        <v>467</v>
      </c>
      <c r="D222" s="45" t="s">
        <v>112</v>
      </c>
      <c r="E222" s="39" t="s">
        <v>324</v>
      </c>
      <c r="F222" s="39" t="s">
        <v>365</v>
      </c>
      <c r="G222" s="39">
        <v>18</v>
      </c>
      <c r="H222" s="39">
        <v>10</v>
      </c>
      <c r="I222" s="39">
        <v>15</v>
      </c>
      <c r="J222" s="17">
        <f t="shared" si="24"/>
        <v>23.375</v>
      </c>
      <c r="K222" s="39">
        <v>4</v>
      </c>
      <c r="L222" s="39">
        <v>11</v>
      </c>
      <c r="N222" s="18">
        <f t="shared" si="25"/>
        <v>38.375</v>
      </c>
      <c r="O222" s="39">
        <v>4</v>
      </c>
      <c r="P222" s="39" t="s">
        <v>22</v>
      </c>
      <c r="Q222" s="39">
        <v>10</v>
      </c>
      <c r="R222" s="39" t="s">
        <v>22</v>
      </c>
    </row>
    <row r="223" spans="1:28" s="39" customFormat="1">
      <c r="A223" s="39">
        <v>4</v>
      </c>
      <c r="B223" s="39">
        <v>192121</v>
      </c>
      <c r="C223" s="45" t="s">
        <v>306</v>
      </c>
      <c r="D223" s="45" t="s">
        <v>32</v>
      </c>
      <c r="E223" s="39" t="s">
        <v>324</v>
      </c>
      <c r="F223" s="39" t="s">
        <v>515</v>
      </c>
      <c r="G223" s="39">
        <v>23</v>
      </c>
      <c r="H223" s="39">
        <v>10</v>
      </c>
      <c r="I223" s="39">
        <v>1</v>
      </c>
      <c r="J223" s="17">
        <f t="shared" si="24"/>
        <v>32.666666666666664</v>
      </c>
      <c r="K223" s="39">
        <v>4</v>
      </c>
      <c r="N223" s="18">
        <f t="shared" si="25"/>
        <v>36.666666666666664</v>
      </c>
    </row>
    <row r="224" spans="1:28" s="39" customFormat="1">
      <c r="A224" s="39">
        <v>5</v>
      </c>
      <c r="B224" s="39">
        <v>204272</v>
      </c>
      <c r="C224" s="45" t="s">
        <v>290</v>
      </c>
      <c r="D224" s="45" t="s">
        <v>268</v>
      </c>
      <c r="E224" s="39" t="s">
        <v>324</v>
      </c>
      <c r="F224" s="39" t="s">
        <v>168</v>
      </c>
      <c r="G224" s="39">
        <v>21</v>
      </c>
      <c r="H224" s="39">
        <v>2</v>
      </c>
      <c r="I224" s="39">
        <v>17</v>
      </c>
      <c r="J224" s="17">
        <f t="shared" si="24"/>
        <v>27.5</v>
      </c>
      <c r="K224" s="39">
        <v>4</v>
      </c>
      <c r="L224" s="39">
        <v>5</v>
      </c>
      <c r="N224" s="18">
        <f t="shared" si="25"/>
        <v>36.5</v>
      </c>
      <c r="O224" s="39">
        <v>4</v>
      </c>
      <c r="P224" s="39" t="s">
        <v>22</v>
      </c>
      <c r="Q224" s="39">
        <v>10</v>
      </c>
      <c r="R224" s="39" t="s">
        <v>359</v>
      </c>
    </row>
    <row r="225" spans="1:30" s="39" customFormat="1">
      <c r="A225" s="39">
        <v>6</v>
      </c>
      <c r="B225" s="39">
        <v>229782</v>
      </c>
      <c r="C225" s="45" t="s">
        <v>197</v>
      </c>
      <c r="D225" s="45" t="s">
        <v>84</v>
      </c>
      <c r="E225" s="39" t="s">
        <v>324</v>
      </c>
      <c r="F225" s="39" t="s">
        <v>365</v>
      </c>
      <c r="G225" s="39">
        <v>15</v>
      </c>
      <c r="H225" s="39">
        <v>11</v>
      </c>
      <c r="I225" s="39">
        <v>12</v>
      </c>
      <c r="J225" s="17">
        <f t="shared" si="24"/>
        <v>18.875</v>
      </c>
      <c r="K225" s="39">
        <v>4</v>
      </c>
      <c r="L225" s="39">
        <v>11</v>
      </c>
      <c r="N225" s="18">
        <f t="shared" si="25"/>
        <v>33.875</v>
      </c>
      <c r="O225" s="39">
        <v>4</v>
      </c>
      <c r="P225" s="39" t="s">
        <v>22</v>
      </c>
      <c r="Q225" s="39">
        <v>10</v>
      </c>
      <c r="R225" s="39" t="s">
        <v>22</v>
      </c>
    </row>
    <row r="226" spans="1:30" s="39" customFormat="1">
      <c r="A226" s="39">
        <v>7</v>
      </c>
      <c r="B226" s="39">
        <v>719287</v>
      </c>
      <c r="C226" s="45" t="s">
        <v>311</v>
      </c>
      <c r="D226" s="45" t="s">
        <v>75</v>
      </c>
      <c r="E226" s="39" t="s">
        <v>324</v>
      </c>
      <c r="F226" s="39" t="s">
        <v>349</v>
      </c>
      <c r="G226" s="39">
        <v>10</v>
      </c>
      <c r="H226" s="39">
        <v>0</v>
      </c>
      <c r="I226" s="39">
        <v>14</v>
      </c>
      <c r="J226" s="17">
        <f t="shared" si="24"/>
        <v>10</v>
      </c>
      <c r="K226" s="39">
        <v>4</v>
      </c>
      <c r="L226" s="39">
        <v>19</v>
      </c>
      <c r="N226" s="18">
        <f t="shared" si="25"/>
        <v>33</v>
      </c>
      <c r="O226" s="39">
        <v>4</v>
      </c>
      <c r="P226" s="39" t="s">
        <v>22</v>
      </c>
      <c r="Q226" s="39">
        <v>10</v>
      </c>
      <c r="R226" s="39" t="s">
        <v>22</v>
      </c>
    </row>
    <row r="227" spans="1:30" s="39" customFormat="1">
      <c r="A227" s="39">
        <v>8</v>
      </c>
      <c r="B227" s="39">
        <v>732856</v>
      </c>
      <c r="C227" s="45" t="s">
        <v>469</v>
      </c>
      <c r="D227" s="45" t="s">
        <v>155</v>
      </c>
      <c r="E227" s="39" t="s">
        <v>324</v>
      </c>
      <c r="F227" s="39" t="s">
        <v>365</v>
      </c>
      <c r="G227" s="39">
        <v>4</v>
      </c>
      <c r="H227" s="39">
        <v>3</v>
      </c>
      <c r="I227" s="39">
        <v>3</v>
      </c>
      <c r="J227" s="17">
        <f t="shared" si="24"/>
        <v>4.25</v>
      </c>
      <c r="K227" s="39">
        <v>4</v>
      </c>
      <c r="L227" s="39">
        <v>19</v>
      </c>
      <c r="N227" s="18">
        <f t="shared" si="25"/>
        <v>27.25</v>
      </c>
      <c r="O227" s="39">
        <v>4</v>
      </c>
      <c r="P227" s="39" t="s">
        <v>22</v>
      </c>
      <c r="Q227" s="39">
        <v>10</v>
      </c>
      <c r="R227" s="39" t="s">
        <v>22</v>
      </c>
      <c r="T227" s="39">
        <v>3</v>
      </c>
      <c r="U227" s="39" t="s">
        <v>22</v>
      </c>
    </row>
    <row r="228" spans="1:30" s="39" customFormat="1">
      <c r="A228" s="39">
        <v>9</v>
      </c>
      <c r="B228" s="39">
        <v>719222</v>
      </c>
      <c r="C228" s="45" t="s">
        <v>533</v>
      </c>
      <c r="D228" s="45" t="s">
        <v>78</v>
      </c>
      <c r="E228" s="39" t="s">
        <v>324</v>
      </c>
      <c r="F228" s="39" t="s">
        <v>365</v>
      </c>
      <c r="G228" s="39">
        <v>12</v>
      </c>
      <c r="H228" s="39">
        <v>10</v>
      </c>
      <c r="I228" s="39">
        <v>7</v>
      </c>
      <c r="J228" s="17">
        <f t="shared" si="24"/>
        <v>14.25</v>
      </c>
      <c r="K228" s="39">
        <v>4</v>
      </c>
      <c r="L228" s="39">
        <v>5</v>
      </c>
      <c r="N228" s="18">
        <f t="shared" si="25"/>
        <v>23.25</v>
      </c>
      <c r="O228" s="39">
        <v>4</v>
      </c>
      <c r="P228" s="39" t="s">
        <v>22</v>
      </c>
    </row>
    <row r="229" spans="1:30" s="39" customFormat="1">
      <c r="A229" s="39">
        <v>10</v>
      </c>
      <c r="B229" s="39">
        <v>729122</v>
      </c>
      <c r="C229" s="45" t="s">
        <v>468</v>
      </c>
      <c r="D229" s="45" t="s">
        <v>370</v>
      </c>
      <c r="E229" s="39" t="s">
        <v>324</v>
      </c>
      <c r="F229" s="39" t="s">
        <v>365</v>
      </c>
      <c r="G229" s="39">
        <v>4</v>
      </c>
      <c r="H229" s="39">
        <v>6</v>
      </c>
      <c r="I229" s="39">
        <v>22</v>
      </c>
      <c r="J229" s="14">
        <f t="shared" si="24"/>
        <v>4.583333333333333</v>
      </c>
      <c r="K229" s="39">
        <v>4</v>
      </c>
      <c r="L229" s="39">
        <v>11</v>
      </c>
      <c r="N229" s="87">
        <f t="shared" si="25"/>
        <v>19.583333333333332</v>
      </c>
      <c r="O229" s="39">
        <v>4</v>
      </c>
      <c r="P229" s="39" t="s">
        <v>22</v>
      </c>
      <c r="Q229" s="39">
        <v>10</v>
      </c>
      <c r="R229" s="39" t="s">
        <v>22</v>
      </c>
    </row>
    <row r="230" spans="1:30" s="39" customFormat="1">
      <c r="A230" s="39">
        <v>11</v>
      </c>
      <c r="B230" s="39">
        <v>719245</v>
      </c>
      <c r="C230" s="45" t="s">
        <v>309</v>
      </c>
      <c r="D230" s="45" t="s">
        <v>310</v>
      </c>
      <c r="E230" s="39" t="s">
        <v>324</v>
      </c>
      <c r="F230" s="39" t="s">
        <v>340</v>
      </c>
      <c r="G230" s="39">
        <v>9</v>
      </c>
      <c r="H230" s="39">
        <v>4</v>
      </c>
      <c r="I230" s="39">
        <v>10</v>
      </c>
      <c r="J230" s="17">
        <f t="shared" si="24"/>
        <v>9.3333333333333339</v>
      </c>
      <c r="L230" s="39">
        <v>5</v>
      </c>
      <c r="N230" s="18">
        <f t="shared" si="25"/>
        <v>14.333333333333334</v>
      </c>
      <c r="O230" s="39">
        <v>4</v>
      </c>
      <c r="P230" s="39" t="s">
        <v>22</v>
      </c>
    </row>
    <row r="231" spans="1:30">
      <c r="A231" s="98" t="s">
        <v>51</v>
      </c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</row>
    <row r="232" spans="1:30" s="39" customFormat="1" ht="13.95" customHeight="1">
      <c r="A232" s="39">
        <v>1</v>
      </c>
      <c r="B232" s="39">
        <v>206109</v>
      </c>
      <c r="C232" s="45" t="s">
        <v>313</v>
      </c>
      <c r="D232" s="45" t="s">
        <v>189</v>
      </c>
      <c r="E232" s="39" t="s">
        <v>325</v>
      </c>
      <c r="F232" s="39" t="s">
        <v>66</v>
      </c>
      <c r="G232" s="39">
        <v>24</v>
      </c>
      <c r="H232" s="39">
        <v>0</v>
      </c>
      <c r="I232" s="39">
        <v>19</v>
      </c>
      <c r="J232" s="17">
        <f>IF(G232&lt;=10,G232,IF(G232&lt;=20,10+(G232-10)*1.5,(25+(G232-20)*2)))+IF(G232&lt;10,H232/12,IF(G232&lt;20,(H232/12)*1.5,((H232/12)*2)))+IF(G232&lt;10,  IF(I232&gt;=15,1/12,0), IF(G232&lt;20,  IF(I232&gt;=15,1.5/12,0), IF(I232&gt;=15,2/12,0)))</f>
        <v>33.166666666666664</v>
      </c>
      <c r="K232" s="39">
        <v>4</v>
      </c>
      <c r="L232" s="39">
        <v>11</v>
      </c>
      <c r="N232" s="18">
        <f>J232+K232+L232+M232</f>
        <v>48.166666666666664</v>
      </c>
      <c r="O232" s="39">
        <v>4</v>
      </c>
      <c r="P232" s="39" t="s">
        <v>22</v>
      </c>
      <c r="Q232" s="39">
        <v>10</v>
      </c>
      <c r="R232" s="39" t="s">
        <v>22</v>
      </c>
    </row>
    <row r="233" spans="1:30" s="39" customFormat="1">
      <c r="A233" s="39">
        <v>2</v>
      </c>
      <c r="B233" s="39">
        <v>742123</v>
      </c>
      <c r="C233" s="45" t="s">
        <v>470</v>
      </c>
      <c r="D233" s="45" t="s">
        <v>75</v>
      </c>
      <c r="E233" s="39" t="s">
        <v>325</v>
      </c>
      <c r="F233" s="39" t="s">
        <v>365</v>
      </c>
      <c r="G233" s="39">
        <v>1</v>
      </c>
      <c r="H233" s="39">
        <v>4</v>
      </c>
      <c r="I233" s="39">
        <v>15</v>
      </c>
      <c r="J233" s="17">
        <f>IF(G233&lt;=10,G233,IF(G233&lt;=20,10+(G233-10)*1.5,(25+(G233-20)*2)))+IF(G233&lt;10,H233/12,IF(G233&lt;20,(H233/12)*1.5,((H233/12)*2)))+IF(G233&lt;10,  IF(I233&gt;=15,1/12,0), IF(G233&lt;20,  IF(I233&gt;=15,1.5/12,0), IF(I233&gt;=15,2/12,0)))</f>
        <v>1.4166666666666665</v>
      </c>
      <c r="K233" s="39">
        <v>4</v>
      </c>
      <c r="L233" s="39">
        <v>19</v>
      </c>
      <c r="M233" s="39">
        <v>20</v>
      </c>
      <c r="N233" s="18">
        <f>J233+K233+L233+M233</f>
        <v>44.416666666666664</v>
      </c>
      <c r="O233" s="39">
        <v>4</v>
      </c>
      <c r="P233" s="39" t="s">
        <v>22</v>
      </c>
      <c r="Q233" s="39">
        <v>10</v>
      </c>
      <c r="R233" s="39" t="s">
        <v>22</v>
      </c>
    </row>
    <row r="234" spans="1:30" s="39" customFormat="1">
      <c r="A234" s="39">
        <v>3</v>
      </c>
      <c r="B234" s="39">
        <v>204728</v>
      </c>
      <c r="C234" s="45" t="s">
        <v>312</v>
      </c>
      <c r="D234" s="45" t="s">
        <v>268</v>
      </c>
      <c r="E234" s="39" t="s">
        <v>325</v>
      </c>
      <c r="F234" s="39" t="s">
        <v>321</v>
      </c>
      <c r="G234" s="39">
        <v>24</v>
      </c>
      <c r="H234" s="39">
        <v>11</v>
      </c>
      <c r="I234" s="39">
        <v>28</v>
      </c>
      <c r="J234" s="17">
        <f>IF(G234&lt;=10,G234,IF(G234&lt;=20,10+(G234-10)*1.5,(25+(G234-20)*2)))+IF(G234&lt;10,H234/12,IF(G234&lt;20,(H234/12)*1.5,((H234/12)*2)))+IF(G234&lt;10,  IF(I234&gt;=15,1/12,0), IF(G234&lt;20,  IF(I234&gt;=15,1.5/12,0), IF(I234&gt;=15,2/12,0)))</f>
        <v>35</v>
      </c>
      <c r="N234" s="18">
        <f>J234+K234+L234+M234</f>
        <v>35</v>
      </c>
    </row>
    <row r="235" spans="1:30" s="12" customFormat="1" ht="14.4">
      <c r="A235" s="98" t="s">
        <v>52</v>
      </c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68"/>
      <c r="AD235" s="69"/>
    </row>
    <row r="236" spans="1:30" s="39" customFormat="1">
      <c r="A236" s="39">
        <v>1</v>
      </c>
      <c r="B236" s="39">
        <v>729239</v>
      </c>
      <c r="C236" s="45" t="s">
        <v>472</v>
      </c>
      <c r="D236" s="45" t="s">
        <v>33</v>
      </c>
      <c r="E236" s="39" t="s">
        <v>474</v>
      </c>
      <c r="F236" s="39" t="s">
        <v>365</v>
      </c>
      <c r="G236" s="39">
        <v>4</v>
      </c>
      <c r="H236" s="39">
        <v>10</v>
      </c>
      <c r="I236" s="39">
        <v>1</v>
      </c>
      <c r="J236" s="17">
        <f>IF(G236&lt;=10,G236,IF(G236&lt;=20,10+(G236-10)*1.5,(25+(G236-20)*2)))+IF(G236&lt;10,H236/12,IF(G236&lt;20,(H236/12)*1.5,((H236/12)*2)))+IF(G236&lt;10,  IF(I236&gt;=15,1/12,0), IF(G236&lt;20,  IF(I236&gt;=15,1.5/12,0), IF(I236&gt;=15,2/12,0)))</f>
        <v>4.833333333333333</v>
      </c>
      <c r="K236" s="39">
        <v>4</v>
      </c>
      <c r="L236" s="39">
        <v>29</v>
      </c>
      <c r="N236" s="18">
        <f>J236+K236+L236+M236</f>
        <v>37.833333333333329</v>
      </c>
      <c r="O236" s="39">
        <v>4</v>
      </c>
      <c r="P236" s="39" t="s">
        <v>22</v>
      </c>
      <c r="Q236" s="39">
        <v>10</v>
      </c>
      <c r="R236" s="39" t="s">
        <v>22</v>
      </c>
      <c r="S236" s="89" t="s">
        <v>358</v>
      </c>
    </row>
    <row r="237" spans="1:30" s="39" customFormat="1">
      <c r="A237" s="39">
        <v>3</v>
      </c>
      <c r="B237" s="39">
        <v>729223</v>
      </c>
      <c r="C237" s="45" t="s">
        <v>473</v>
      </c>
      <c r="D237" s="45" t="s">
        <v>140</v>
      </c>
      <c r="E237" s="39" t="s">
        <v>474</v>
      </c>
      <c r="F237" s="39" t="s">
        <v>365</v>
      </c>
      <c r="G237" s="39">
        <v>7</v>
      </c>
      <c r="H237" s="39">
        <v>8</v>
      </c>
      <c r="I237" s="39">
        <v>23</v>
      </c>
      <c r="J237" s="17">
        <f>IF(G237&lt;=10,G237,IF(G237&lt;=20,10+(G237-10)*1.5,(25+(G237-20)*2)))+IF(G237&lt;10,H237/12,IF(G237&lt;20,(H237/12)*1.5,((H237/12)*2)))+IF(G237&lt;10,  IF(I237&gt;=15,1/12,0), IF(G237&lt;20,  IF(I237&gt;=15,1.5/12,0), IF(I237&gt;=15,2/12,0)))</f>
        <v>7.75</v>
      </c>
      <c r="K237" s="39">
        <v>4</v>
      </c>
      <c r="L237" s="39">
        <v>5</v>
      </c>
      <c r="M237" s="39">
        <v>20</v>
      </c>
      <c r="N237" s="18">
        <f>J237+K237+L237+M237+X237</f>
        <v>39.75</v>
      </c>
      <c r="O237" s="39">
        <v>4</v>
      </c>
      <c r="P237" s="39" t="s">
        <v>22</v>
      </c>
      <c r="X237" s="39">
        <v>3</v>
      </c>
    </row>
    <row r="238" spans="1:30" s="39" customFormat="1">
      <c r="A238" s="39">
        <v>2</v>
      </c>
      <c r="B238" s="39">
        <v>719396</v>
      </c>
      <c r="C238" s="45" t="s">
        <v>471</v>
      </c>
      <c r="D238" s="45" t="s">
        <v>61</v>
      </c>
      <c r="E238" s="39" t="s">
        <v>474</v>
      </c>
      <c r="F238" s="39" t="s">
        <v>365</v>
      </c>
      <c r="G238" s="39">
        <v>12</v>
      </c>
      <c r="H238" s="39">
        <v>3</v>
      </c>
      <c r="I238" s="39">
        <v>25</v>
      </c>
      <c r="J238" s="17">
        <f>IF(G238&lt;=10,G238,IF(G238&lt;=20,10+(G238-10)*1.5,(25+(G238-20)*2)))+IF(G238&lt;10,H238/12,IF(G238&lt;20,(H238/12)*1.5,((H238/12)*2)))+IF(G238&lt;10,  IF(I238&gt;=15,1/12,0), IF(G238&lt;20,  IF(I238&gt;=15,1.5/12,0), IF(I238&gt;=15,2/12,0)))</f>
        <v>13.5</v>
      </c>
      <c r="K238" s="39">
        <v>4</v>
      </c>
      <c r="L238" s="39">
        <v>11</v>
      </c>
      <c r="N238" s="18">
        <f>J238+K238+L238+M238</f>
        <v>28.5</v>
      </c>
      <c r="O238" s="39">
        <v>4</v>
      </c>
      <c r="P238" s="39" t="s">
        <v>22</v>
      </c>
    </row>
    <row r="239" spans="1:30" s="12" customFormat="1">
      <c r="A239" s="98" t="s">
        <v>53</v>
      </c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</row>
    <row r="240" spans="1:30" s="39" customFormat="1">
      <c r="A240" s="39">
        <v>1</v>
      </c>
      <c r="B240" s="39">
        <v>178203</v>
      </c>
      <c r="C240" s="45" t="s">
        <v>294</v>
      </c>
      <c r="D240" s="45" t="s">
        <v>295</v>
      </c>
      <c r="E240" s="39" t="s">
        <v>50</v>
      </c>
      <c r="F240" s="39" t="s">
        <v>323</v>
      </c>
      <c r="G240" s="39">
        <v>30</v>
      </c>
      <c r="H240" s="39">
        <v>8</v>
      </c>
      <c r="I240" s="39">
        <v>2</v>
      </c>
      <c r="J240" s="17">
        <f t="shared" ref="J240:J271" si="26">IF(G240&lt;=10,G240,IF(G240&lt;=20,10+(G240-10)*1.5,(25+(G240-20)*2)))+IF(G240&lt;10,H240/12,IF(G240&lt;20,(H240/12)*1.5,((H240/12)*2)))+IF(G240&lt;10,  IF(I240&gt;=15,1/12,0), IF(G240&lt;20,  IF(I240&gt;=15,1.5/12,0), IF(I240&gt;=15,2/12,0)))</f>
        <v>46.333333333333336</v>
      </c>
      <c r="K240" s="39">
        <v>4</v>
      </c>
      <c r="M240" s="39">
        <v>20</v>
      </c>
      <c r="N240" s="18">
        <f t="shared" ref="N240:N271" si="27">J240+K240+L240+M240</f>
        <v>70.333333333333343</v>
      </c>
      <c r="O240" s="39">
        <v>4</v>
      </c>
      <c r="P240" s="39" t="s">
        <v>22</v>
      </c>
    </row>
    <row r="241" spans="1:21" s="39" customFormat="1">
      <c r="A241" s="39">
        <v>2</v>
      </c>
      <c r="B241" s="39">
        <v>178198</v>
      </c>
      <c r="C241" s="64" t="s">
        <v>293</v>
      </c>
      <c r="D241" s="45" t="s">
        <v>179</v>
      </c>
      <c r="E241" s="39" t="s">
        <v>50</v>
      </c>
      <c r="F241" s="39" t="s">
        <v>171</v>
      </c>
      <c r="G241" s="39">
        <v>30</v>
      </c>
      <c r="H241" s="39">
        <v>9</v>
      </c>
      <c r="I241" s="39">
        <v>17</v>
      </c>
      <c r="J241" s="17">
        <f t="shared" si="26"/>
        <v>46.666666666666664</v>
      </c>
      <c r="K241" s="39">
        <v>6</v>
      </c>
      <c r="L241" s="39">
        <v>5</v>
      </c>
      <c r="N241" s="18">
        <f t="shared" si="27"/>
        <v>57.666666666666664</v>
      </c>
      <c r="O241" s="39">
        <v>4</v>
      </c>
      <c r="P241" s="39" t="s">
        <v>22</v>
      </c>
    </row>
    <row r="242" spans="1:21" s="39" customFormat="1">
      <c r="A242" s="39">
        <v>3</v>
      </c>
      <c r="B242" s="39">
        <v>172542</v>
      </c>
      <c r="C242" s="45" t="s">
        <v>290</v>
      </c>
      <c r="D242" s="45" t="s">
        <v>194</v>
      </c>
      <c r="E242" s="39" t="s">
        <v>50</v>
      </c>
      <c r="F242" s="39" t="s">
        <v>168</v>
      </c>
      <c r="G242" s="39">
        <v>31</v>
      </c>
      <c r="H242" s="39">
        <v>0</v>
      </c>
      <c r="I242" s="39">
        <v>25</v>
      </c>
      <c r="J242" s="17">
        <f t="shared" si="26"/>
        <v>47.166666666666664</v>
      </c>
      <c r="K242" s="39">
        <v>4</v>
      </c>
      <c r="L242" s="39">
        <v>5</v>
      </c>
      <c r="N242" s="18">
        <f t="shared" si="27"/>
        <v>56.166666666666664</v>
      </c>
      <c r="O242" s="39">
        <v>4</v>
      </c>
      <c r="P242" s="39" t="s">
        <v>22</v>
      </c>
    </row>
    <row r="243" spans="1:21" s="39" customFormat="1">
      <c r="A243" s="39">
        <v>4</v>
      </c>
      <c r="B243" s="39">
        <v>191295</v>
      </c>
      <c r="C243" s="45" t="s">
        <v>299</v>
      </c>
      <c r="D243" s="45" t="s">
        <v>61</v>
      </c>
      <c r="E243" s="39" t="s">
        <v>50</v>
      </c>
      <c r="F243" s="39" t="s">
        <v>168</v>
      </c>
      <c r="G243" s="39">
        <v>25</v>
      </c>
      <c r="H243" s="39">
        <v>1</v>
      </c>
      <c r="I243" s="39">
        <v>0</v>
      </c>
      <c r="J243" s="17">
        <f t="shared" si="26"/>
        <v>35.166666666666664</v>
      </c>
      <c r="K243" s="39">
        <v>4</v>
      </c>
      <c r="L243" s="39">
        <v>11</v>
      </c>
      <c r="N243" s="18">
        <f t="shared" si="27"/>
        <v>50.166666666666664</v>
      </c>
      <c r="O243" s="39">
        <v>4</v>
      </c>
      <c r="P243" s="39" t="s">
        <v>22</v>
      </c>
    </row>
    <row r="244" spans="1:21" s="39" customFormat="1">
      <c r="A244" s="39">
        <v>5</v>
      </c>
      <c r="B244" s="39">
        <v>187798</v>
      </c>
      <c r="C244" s="45" t="s">
        <v>477</v>
      </c>
      <c r="D244" s="45" t="s">
        <v>155</v>
      </c>
      <c r="E244" s="39" t="s">
        <v>50</v>
      </c>
      <c r="F244" s="39" t="s">
        <v>365</v>
      </c>
      <c r="G244" s="39">
        <v>29</v>
      </c>
      <c r="H244" s="39">
        <v>8</v>
      </c>
      <c r="I244" s="39">
        <v>19</v>
      </c>
      <c r="J244" s="17">
        <f t="shared" si="26"/>
        <v>44.5</v>
      </c>
      <c r="M244" s="39">
        <v>5</v>
      </c>
      <c r="N244" s="18">
        <f t="shared" si="27"/>
        <v>49.5</v>
      </c>
    </row>
    <row r="245" spans="1:21" s="39" customFormat="1">
      <c r="A245" s="39">
        <v>6</v>
      </c>
      <c r="B245" s="39">
        <v>742483</v>
      </c>
      <c r="C245" s="64" t="s">
        <v>479</v>
      </c>
      <c r="D245" s="45" t="s">
        <v>256</v>
      </c>
      <c r="E245" s="39" t="s">
        <v>50</v>
      </c>
      <c r="F245" s="39" t="s">
        <v>365</v>
      </c>
      <c r="G245" s="39">
        <v>3</v>
      </c>
      <c r="H245" s="39">
        <v>2</v>
      </c>
      <c r="I245" s="39">
        <v>6</v>
      </c>
      <c r="J245" s="17">
        <f t="shared" si="26"/>
        <v>3.1666666666666665</v>
      </c>
      <c r="K245" s="39">
        <v>4</v>
      </c>
      <c r="L245" s="39">
        <v>11</v>
      </c>
      <c r="M245" s="39">
        <v>30</v>
      </c>
      <c r="N245" s="18">
        <f t="shared" si="27"/>
        <v>48.166666666666664</v>
      </c>
      <c r="O245" s="39">
        <v>4</v>
      </c>
      <c r="P245" s="39" t="s">
        <v>23</v>
      </c>
    </row>
    <row r="246" spans="1:21" s="39" customFormat="1">
      <c r="A246" s="39">
        <v>7</v>
      </c>
      <c r="B246" s="39">
        <v>181915</v>
      </c>
      <c r="C246" s="45" t="s">
        <v>296</v>
      </c>
      <c r="D246" s="45" t="s">
        <v>32</v>
      </c>
      <c r="E246" s="39" t="s">
        <v>50</v>
      </c>
      <c r="F246" s="39" t="s">
        <v>117</v>
      </c>
      <c r="G246" s="39">
        <v>29</v>
      </c>
      <c r="H246" s="39">
        <v>6</v>
      </c>
      <c r="I246" s="39">
        <v>7</v>
      </c>
      <c r="J246" s="17">
        <f t="shared" si="26"/>
        <v>44</v>
      </c>
      <c r="K246" s="39">
        <v>4</v>
      </c>
      <c r="N246" s="18">
        <f t="shared" si="27"/>
        <v>48</v>
      </c>
      <c r="O246" s="39">
        <v>4</v>
      </c>
      <c r="P246" s="39" t="s">
        <v>22</v>
      </c>
      <c r="Q246" s="39">
        <v>10</v>
      </c>
      <c r="R246" s="39" t="s">
        <v>22</v>
      </c>
    </row>
    <row r="247" spans="1:21" s="39" customFormat="1">
      <c r="A247" s="39">
        <v>8</v>
      </c>
      <c r="B247" s="39">
        <v>191011</v>
      </c>
      <c r="C247" s="45" t="s">
        <v>297</v>
      </c>
      <c r="D247" s="45" t="s">
        <v>232</v>
      </c>
      <c r="E247" s="39" t="s">
        <v>50</v>
      </c>
      <c r="F247" s="39" t="s">
        <v>321</v>
      </c>
      <c r="G247" s="39">
        <v>24</v>
      </c>
      <c r="H247" s="39">
        <v>0</v>
      </c>
      <c r="I247" s="39">
        <v>1</v>
      </c>
      <c r="J247" s="17">
        <f t="shared" si="26"/>
        <v>33</v>
      </c>
      <c r="K247" s="39">
        <v>4</v>
      </c>
      <c r="L247" s="39">
        <v>11</v>
      </c>
      <c r="N247" s="18">
        <f t="shared" si="27"/>
        <v>48</v>
      </c>
      <c r="O247" s="39">
        <v>4</v>
      </c>
      <c r="P247" s="39" t="s">
        <v>22</v>
      </c>
      <c r="Q247" s="39">
        <v>10</v>
      </c>
      <c r="R247" s="39" t="s">
        <v>22</v>
      </c>
    </row>
    <row r="248" spans="1:21" s="39" customFormat="1">
      <c r="A248" s="39">
        <v>9</v>
      </c>
      <c r="B248" s="39">
        <v>174880</v>
      </c>
      <c r="C248" s="45" t="s">
        <v>291</v>
      </c>
      <c r="D248" s="45" t="s">
        <v>112</v>
      </c>
      <c r="E248" s="39" t="s">
        <v>50</v>
      </c>
      <c r="F248" s="39" t="s">
        <v>345</v>
      </c>
      <c r="G248" s="39">
        <v>31</v>
      </c>
      <c r="H248" s="39">
        <v>1</v>
      </c>
      <c r="I248" s="39">
        <v>16</v>
      </c>
      <c r="J248" s="17">
        <f t="shared" si="26"/>
        <v>47.333333333333329</v>
      </c>
      <c r="N248" s="18">
        <f t="shared" si="27"/>
        <v>47.333333333333329</v>
      </c>
      <c r="O248" s="39">
        <v>4</v>
      </c>
      <c r="P248" s="39" t="s">
        <v>22</v>
      </c>
    </row>
    <row r="249" spans="1:21" s="39" customFormat="1">
      <c r="A249" s="39">
        <v>10</v>
      </c>
      <c r="B249" s="39">
        <v>200297</v>
      </c>
      <c r="C249" s="45" t="s">
        <v>483</v>
      </c>
      <c r="D249" s="45" t="s">
        <v>484</v>
      </c>
      <c r="E249" s="39" t="s">
        <v>50</v>
      </c>
      <c r="F249" s="39" t="s">
        <v>365</v>
      </c>
      <c r="G249" s="39">
        <v>23</v>
      </c>
      <c r="H249" s="39">
        <v>6</v>
      </c>
      <c r="I249" s="39">
        <v>4</v>
      </c>
      <c r="J249" s="17">
        <f t="shared" si="26"/>
        <v>32</v>
      </c>
      <c r="K249" s="39">
        <v>4</v>
      </c>
      <c r="L249" s="39">
        <v>11</v>
      </c>
      <c r="N249" s="18">
        <f t="shared" si="27"/>
        <v>47</v>
      </c>
      <c r="O249" s="39">
        <v>4</v>
      </c>
      <c r="P249" s="39" t="s">
        <v>22</v>
      </c>
      <c r="Q249" s="39">
        <v>10</v>
      </c>
      <c r="R249" s="39" t="s">
        <v>22</v>
      </c>
    </row>
    <row r="250" spans="1:21" s="39" customFormat="1">
      <c r="A250" s="39">
        <v>11</v>
      </c>
      <c r="B250" s="39">
        <v>200338</v>
      </c>
      <c r="C250" s="45" t="s">
        <v>302</v>
      </c>
      <c r="D250" s="45" t="s">
        <v>109</v>
      </c>
      <c r="E250" s="39" t="s">
        <v>50</v>
      </c>
      <c r="F250" s="39" t="s">
        <v>214</v>
      </c>
      <c r="G250" s="39">
        <v>22</v>
      </c>
      <c r="H250" s="39">
        <v>9</v>
      </c>
      <c r="I250" s="39">
        <v>15</v>
      </c>
      <c r="J250" s="17">
        <f t="shared" si="26"/>
        <v>30.666666666666668</v>
      </c>
      <c r="K250" s="39">
        <v>4</v>
      </c>
      <c r="L250" s="39">
        <v>11</v>
      </c>
      <c r="N250" s="18">
        <f t="shared" si="27"/>
        <v>45.666666666666671</v>
      </c>
      <c r="O250" s="39">
        <v>4</v>
      </c>
      <c r="P250" s="39" t="s">
        <v>22</v>
      </c>
    </row>
    <row r="251" spans="1:21" s="39" customFormat="1">
      <c r="A251" s="39">
        <v>12</v>
      </c>
      <c r="B251" s="39">
        <v>205746</v>
      </c>
      <c r="C251" s="45" t="s">
        <v>486</v>
      </c>
      <c r="D251" s="45" t="s">
        <v>27</v>
      </c>
      <c r="E251" s="39" t="s">
        <v>50</v>
      </c>
      <c r="F251" s="39" t="s">
        <v>365</v>
      </c>
      <c r="G251" s="39">
        <v>22</v>
      </c>
      <c r="H251" s="39">
        <v>7</v>
      </c>
      <c r="I251" s="39">
        <v>4</v>
      </c>
      <c r="J251" s="17">
        <f t="shared" si="26"/>
        <v>30.166666666666668</v>
      </c>
      <c r="K251" s="39">
        <v>4</v>
      </c>
      <c r="L251" s="39">
        <v>11</v>
      </c>
      <c r="N251" s="18">
        <f t="shared" si="27"/>
        <v>45.166666666666671</v>
      </c>
      <c r="O251" s="39">
        <v>4</v>
      </c>
      <c r="P251" s="39" t="s">
        <v>22</v>
      </c>
      <c r="Q251" s="39">
        <v>10</v>
      </c>
      <c r="R251" s="39" t="s">
        <v>22</v>
      </c>
    </row>
    <row r="252" spans="1:21" s="39" customFormat="1">
      <c r="A252" s="39">
        <v>13</v>
      </c>
      <c r="B252" s="39">
        <v>205288</v>
      </c>
      <c r="C252" s="45" t="s">
        <v>491</v>
      </c>
      <c r="D252" s="45" t="s">
        <v>84</v>
      </c>
      <c r="E252" s="39" t="s">
        <v>50</v>
      </c>
      <c r="F252" s="39" t="s">
        <v>365</v>
      </c>
      <c r="G252" s="39">
        <v>22</v>
      </c>
      <c r="H252" s="39">
        <v>7</v>
      </c>
      <c r="I252" s="39">
        <v>4</v>
      </c>
      <c r="J252" s="17">
        <f t="shared" si="26"/>
        <v>30.166666666666668</v>
      </c>
      <c r="K252" s="39">
        <v>4</v>
      </c>
      <c r="L252" s="39">
        <v>11</v>
      </c>
      <c r="N252" s="18">
        <f t="shared" si="27"/>
        <v>45.166666666666671</v>
      </c>
      <c r="O252" s="39">
        <v>4</v>
      </c>
      <c r="P252" s="39" t="s">
        <v>22</v>
      </c>
      <c r="Q252" s="39">
        <v>10</v>
      </c>
      <c r="R252" s="39" t="s">
        <v>22</v>
      </c>
      <c r="T252" s="39">
        <v>3</v>
      </c>
      <c r="U252" s="39" t="s">
        <v>22</v>
      </c>
    </row>
    <row r="253" spans="1:21" s="39" customFormat="1">
      <c r="A253" s="39">
        <v>14</v>
      </c>
      <c r="B253" s="39">
        <v>205143</v>
      </c>
      <c r="C253" s="45" t="s">
        <v>254</v>
      </c>
      <c r="D253" s="45" t="s">
        <v>61</v>
      </c>
      <c r="E253" s="39" t="s">
        <v>50</v>
      </c>
      <c r="F253" s="39" t="s">
        <v>205</v>
      </c>
      <c r="G253" s="39">
        <v>21</v>
      </c>
      <c r="H253" s="39">
        <v>3</v>
      </c>
      <c r="I253" s="39">
        <v>0</v>
      </c>
      <c r="J253" s="17">
        <f t="shared" si="26"/>
        <v>27.5</v>
      </c>
      <c r="K253" s="39">
        <v>4</v>
      </c>
      <c r="L253" s="39">
        <v>11</v>
      </c>
      <c r="N253" s="18">
        <f t="shared" si="27"/>
        <v>42.5</v>
      </c>
      <c r="O253" s="39">
        <v>4</v>
      </c>
      <c r="P253" s="39" t="s">
        <v>23</v>
      </c>
      <c r="Q253" s="39">
        <v>10</v>
      </c>
      <c r="R253" s="39" t="s">
        <v>23</v>
      </c>
    </row>
    <row r="254" spans="1:21" s="39" customFormat="1">
      <c r="A254" s="39">
        <v>15</v>
      </c>
      <c r="B254" s="39">
        <v>205515</v>
      </c>
      <c r="C254" s="45" t="s">
        <v>492</v>
      </c>
      <c r="D254" s="45" t="s">
        <v>61</v>
      </c>
      <c r="E254" s="39" t="s">
        <v>50</v>
      </c>
      <c r="F254" s="39" t="s">
        <v>365</v>
      </c>
      <c r="G254" s="39">
        <v>21</v>
      </c>
      <c r="H254" s="39">
        <v>3</v>
      </c>
      <c r="I254" s="39">
        <v>6</v>
      </c>
      <c r="J254" s="17">
        <f t="shared" si="26"/>
        <v>27.5</v>
      </c>
      <c r="K254" s="39">
        <v>4</v>
      </c>
      <c r="L254" s="39">
        <v>11</v>
      </c>
      <c r="N254" s="18">
        <f t="shared" si="27"/>
        <v>42.5</v>
      </c>
      <c r="O254" s="39">
        <v>4</v>
      </c>
      <c r="P254" s="39" t="s">
        <v>22</v>
      </c>
      <c r="Q254" s="39">
        <v>10</v>
      </c>
      <c r="R254" s="39" t="s">
        <v>22</v>
      </c>
    </row>
    <row r="255" spans="1:21" s="39" customFormat="1" ht="12.6" customHeight="1">
      <c r="A255" s="39">
        <v>16</v>
      </c>
      <c r="B255" s="39">
        <v>209204</v>
      </c>
      <c r="C255" s="45" t="s">
        <v>495</v>
      </c>
      <c r="D255" s="45" t="s">
        <v>194</v>
      </c>
      <c r="E255" s="39" t="s">
        <v>50</v>
      </c>
      <c r="F255" s="39" t="s">
        <v>365</v>
      </c>
      <c r="G255" s="39">
        <v>20</v>
      </c>
      <c r="H255" s="39">
        <v>7</v>
      </c>
      <c r="I255" s="39">
        <v>12</v>
      </c>
      <c r="J255" s="17">
        <f t="shared" si="26"/>
        <v>26.166666666666668</v>
      </c>
      <c r="K255" s="39">
        <v>4</v>
      </c>
      <c r="L255" s="39">
        <v>11</v>
      </c>
      <c r="N255" s="18">
        <f t="shared" si="27"/>
        <v>41.166666666666671</v>
      </c>
      <c r="O255" s="39">
        <v>4</v>
      </c>
      <c r="P255" s="39" t="s">
        <v>22</v>
      </c>
      <c r="Q255" s="39">
        <v>10</v>
      </c>
      <c r="R255" s="39" t="s">
        <v>22</v>
      </c>
    </row>
    <row r="256" spans="1:21" s="39" customFormat="1">
      <c r="A256" s="39">
        <v>17</v>
      </c>
      <c r="B256" s="39">
        <v>196085</v>
      </c>
      <c r="C256" s="45" t="s">
        <v>300</v>
      </c>
      <c r="D256" s="45" t="s">
        <v>301</v>
      </c>
      <c r="E256" s="39" t="s">
        <v>50</v>
      </c>
      <c r="F256" s="39" t="s">
        <v>326</v>
      </c>
      <c r="G256" s="39">
        <v>23</v>
      </c>
      <c r="H256" s="39">
        <v>4</v>
      </c>
      <c r="I256" s="39">
        <v>4</v>
      </c>
      <c r="J256" s="17">
        <f t="shared" si="26"/>
        <v>31.666666666666668</v>
      </c>
      <c r="K256" s="39">
        <v>4</v>
      </c>
      <c r="L256" s="39">
        <v>5</v>
      </c>
      <c r="N256" s="18">
        <f t="shared" si="27"/>
        <v>40.666666666666671</v>
      </c>
      <c r="O256" s="39">
        <v>4</v>
      </c>
      <c r="P256" s="39" t="s">
        <v>22</v>
      </c>
    </row>
    <row r="257" spans="1:28" s="39" customFormat="1">
      <c r="A257" s="39">
        <v>18</v>
      </c>
      <c r="B257" s="39">
        <v>211055</v>
      </c>
      <c r="C257" s="45" t="s">
        <v>485</v>
      </c>
      <c r="D257" s="45" t="s">
        <v>75</v>
      </c>
      <c r="E257" s="39" t="s">
        <v>50</v>
      </c>
      <c r="F257" s="39" t="s">
        <v>365</v>
      </c>
      <c r="G257" s="39">
        <v>19</v>
      </c>
      <c r="H257" s="39">
        <v>10</v>
      </c>
      <c r="I257" s="39">
        <v>26</v>
      </c>
      <c r="J257" s="17">
        <f t="shared" si="26"/>
        <v>24.875</v>
      </c>
      <c r="K257" s="39">
        <v>4</v>
      </c>
      <c r="L257" s="39">
        <v>11</v>
      </c>
      <c r="N257" s="18">
        <f t="shared" si="27"/>
        <v>39.875</v>
      </c>
      <c r="O257" s="39">
        <v>4</v>
      </c>
      <c r="P257" s="39" t="s">
        <v>22</v>
      </c>
      <c r="Q257" s="39">
        <v>10</v>
      </c>
      <c r="R257" s="39" t="s">
        <v>22</v>
      </c>
    </row>
    <row r="258" spans="1:28" s="39" customFormat="1">
      <c r="A258" s="39">
        <v>19</v>
      </c>
      <c r="B258" s="39">
        <v>216894</v>
      </c>
      <c r="C258" s="45" t="s">
        <v>481</v>
      </c>
      <c r="D258" s="45" t="s">
        <v>362</v>
      </c>
      <c r="E258" s="39" t="s">
        <v>50</v>
      </c>
      <c r="F258" s="39" t="s">
        <v>365</v>
      </c>
      <c r="G258" s="39">
        <v>19</v>
      </c>
      <c r="H258" s="39">
        <v>3</v>
      </c>
      <c r="I258" s="39">
        <v>10</v>
      </c>
      <c r="J258" s="17">
        <f t="shared" si="26"/>
        <v>23.875</v>
      </c>
      <c r="K258" s="39">
        <v>4</v>
      </c>
      <c r="L258" s="39">
        <v>11</v>
      </c>
      <c r="N258" s="18">
        <f t="shared" si="27"/>
        <v>38.875</v>
      </c>
      <c r="O258" s="39">
        <v>4</v>
      </c>
      <c r="P258" s="39" t="s">
        <v>22</v>
      </c>
      <c r="Q258" s="39">
        <v>10</v>
      </c>
      <c r="R258" s="39" t="s">
        <v>22</v>
      </c>
    </row>
    <row r="259" spans="1:28" s="39" customFormat="1">
      <c r="A259" s="39">
        <v>20</v>
      </c>
      <c r="B259" s="39">
        <v>191200</v>
      </c>
      <c r="C259" s="45" t="s">
        <v>298</v>
      </c>
      <c r="D259" s="45" t="s">
        <v>189</v>
      </c>
      <c r="E259" s="39" t="s">
        <v>50</v>
      </c>
      <c r="F259" s="39" t="s">
        <v>321</v>
      </c>
      <c r="G259" s="39">
        <v>25</v>
      </c>
      <c r="H259" s="39">
        <v>7</v>
      </c>
      <c r="I259" s="39">
        <v>23</v>
      </c>
      <c r="J259" s="17">
        <f t="shared" si="26"/>
        <v>36.333333333333329</v>
      </c>
      <c r="N259" s="18">
        <f t="shared" si="27"/>
        <v>36.333333333333329</v>
      </c>
      <c r="O259" s="39">
        <v>4</v>
      </c>
      <c r="P259" s="39" t="s">
        <v>22</v>
      </c>
    </row>
    <row r="260" spans="1:28" s="39" customFormat="1">
      <c r="A260" s="39">
        <v>21</v>
      </c>
      <c r="B260" s="39">
        <v>205625</v>
      </c>
      <c r="C260" s="45" t="s">
        <v>482</v>
      </c>
      <c r="D260" s="45" t="s">
        <v>109</v>
      </c>
      <c r="E260" s="39" t="s">
        <v>50</v>
      </c>
      <c r="F260" s="39" t="s">
        <v>365</v>
      </c>
      <c r="G260" s="39">
        <v>21</v>
      </c>
      <c r="H260" s="39">
        <v>0</v>
      </c>
      <c r="I260" s="39">
        <v>1</v>
      </c>
      <c r="J260" s="17">
        <f t="shared" si="26"/>
        <v>27</v>
      </c>
      <c r="K260" s="39">
        <v>4</v>
      </c>
      <c r="L260" s="39">
        <v>5</v>
      </c>
      <c r="N260" s="18">
        <f t="shared" si="27"/>
        <v>36</v>
      </c>
      <c r="O260" s="39">
        <v>4</v>
      </c>
      <c r="P260" s="39" t="s">
        <v>22</v>
      </c>
    </row>
    <row r="261" spans="1:28" s="39" customFormat="1">
      <c r="A261" s="39">
        <v>22</v>
      </c>
      <c r="B261" s="39">
        <v>215502</v>
      </c>
      <c r="C261" s="45" t="s">
        <v>480</v>
      </c>
      <c r="D261" s="45" t="s">
        <v>389</v>
      </c>
      <c r="E261" s="39" t="s">
        <v>50</v>
      </c>
      <c r="F261" s="39" t="s">
        <v>365</v>
      </c>
      <c r="G261" s="39">
        <v>19</v>
      </c>
      <c r="H261" s="39">
        <v>11</v>
      </c>
      <c r="I261" s="39">
        <v>0</v>
      </c>
      <c r="J261" s="17">
        <f t="shared" si="26"/>
        <v>24.875</v>
      </c>
      <c r="K261" s="39">
        <v>4</v>
      </c>
      <c r="L261" s="39">
        <v>5</v>
      </c>
      <c r="N261" s="18">
        <f t="shared" si="27"/>
        <v>33.875</v>
      </c>
      <c r="O261" s="39">
        <v>4</v>
      </c>
      <c r="P261" s="39" t="s">
        <v>23</v>
      </c>
    </row>
    <row r="262" spans="1:28" s="39" customFormat="1">
      <c r="A262" s="39">
        <v>23</v>
      </c>
      <c r="B262" s="39">
        <v>196656</v>
      </c>
      <c r="C262" s="45" t="s">
        <v>475</v>
      </c>
      <c r="D262" s="45" t="s">
        <v>476</v>
      </c>
      <c r="E262" s="39" t="s">
        <v>50</v>
      </c>
      <c r="F262" s="39" t="s">
        <v>365</v>
      </c>
      <c r="G262" s="39">
        <v>19</v>
      </c>
      <c r="H262" s="39">
        <v>8</v>
      </c>
      <c r="I262" s="39">
        <v>14</v>
      </c>
      <c r="J262" s="17">
        <f t="shared" si="26"/>
        <v>24.5</v>
      </c>
      <c r="K262" s="39">
        <v>4</v>
      </c>
      <c r="L262" s="39">
        <v>5</v>
      </c>
      <c r="N262" s="18">
        <f t="shared" si="27"/>
        <v>33.5</v>
      </c>
      <c r="O262" s="39">
        <v>4</v>
      </c>
      <c r="P262" s="39" t="s">
        <v>22</v>
      </c>
    </row>
    <row r="263" spans="1:28" s="39" customFormat="1">
      <c r="A263" s="39">
        <v>24</v>
      </c>
      <c r="B263" s="39">
        <v>215999</v>
      </c>
      <c r="C263" s="45" t="s">
        <v>490</v>
      </c>
      <c r="D263" s="45" t="s">
        <v>310</v>
      </c>
      <c r="E263" s="39" t="s">
        <v>50</v>
      </c>
      <c r="F263" s="39" t="s">
        <v>365</v>
      </c>
      <c r="G263" s="39">
        <v>19</v>
      </c>
      <c r="H263" s="39">
        <v>6</v>
      </c>
      <c r="I263" s="39">
        <v>23</v>
      </c>
      <c r="J263" s="17">
        <f t="shared" si="26"/>
        <v>24.375</v>
      </c>
      <c r="K263" s="39">
        <v>4</v>
      </c>
      <c r="L263" s="39">
        <v>5</v>
      </c>
      <c r="N263" s="18">
        <f t="shared" si="27"/>
        <v>33.375</v>
      </c>
      <c r="O263" s="39">
        <v>4</v>
      </c>
      <c r="P263" s="39" t="s">
        <v>22</v>
      </c>
      <c r="Q263" s="39">
        <v>10</v>
      </c>
      <c r="R263" s="39" t="s">
        <v>22</v>
      </c>
    </row>
    <row r="264" spans="1:28" s="39" customFormat="1">
      <c r="A264" s="39">
        <v>25</v>
      </c>
      <c r="B264" s="39">
        <v>206169</v>
      </c>
      <c r="C264" s="45" t="s">
        <v>303</v>
      </c>
      <c r="D264" s="45" t="s">
        <v>292</v>
      </c>
      <c r="E264" s="39" t="s">
        <v>50</v>
      </c>
      <c r="F264" s="39" t="s">
        <v>26</v>
      </c>
      <c r="G264" s="39">
        <v>23</v>
      </c>
      <c r="H264" s="39">
        <v>7</v>
      </c>
      <c r="I264" s="39">
        <v>20</v>
      </c>
      <c r="J264" s="17">
        <f t="shared" si="26"/>
        <v>32.333333333333329</v>
      </c>
      <c r="N264" s="18">
        <f t="shared" si="27"/>
        <v>32.333333333333329</v>
      </c>
      <c r="O264" s="39">
        <v>4</v>
      </c>
      <c r="P264" s="39" t="s">
        <v>22</v>
      </c>
    </row>
    <row r="265" spans="1:28" s="39" customFormat="1" ht="13.2" customHeight="1">
      <c r="A265" s="39">
        <v>26</v>
      </c>
      <c r="B265" s="39">
        <v>200066</v>
      </c>
      <c r="C265" s="45" t="s">
        <v>489</v>
      </c>
      <c r="D265" s="45" t="s">
        <v>28</v>
      </c>
      <c r="E265" s="39" t="s">
        <v>50</v>
      </c>
      <c r="F265" s="39" t="s">
        <v>365</v>
      </c>
      <c r="G265" s="39">
        <v>21</v>
      </c>
      <c r="H265" s="39">
        <v>0</v>
      </c>
      <c r="I265" s="39">
        <v>0</v>
      </c>
      <c r="J265" s="17">
        <f t="shared" si="26"/>
        <v>27</v>
      </c>
      <c r="K265" s="39">
        <v>4</v>
      </c>
      <c r="N265" s="18">
        <f t="shared" si="27"/>
        <v>31</v>
      </c>
      <c r="O265" s="39">
        <v>4</v>
      </c>
      <c r="P265" s="39" t="s">
        <v>22</v>
      </c>
      <c r="Q265" s="39">
        <v>10</v>
      </c>
      <c r="R265" s="39" t="s">
        <v>436</v>
      </c>
    </row>
    <row r="266" spans="1:28" s="39" customFormat="1">
      <c r="A266" s="39">
        <v>27</v>
      </c>
      <c r="B266" s="39">
        <v>200060</v>
      </c>
      <c r="C266" s="45" t="s">
        <v>488</v>
      </c>
      <c r="D266" s="45" t="s">
        <v>27</v>
      </c>
      <c r="E266" s="39" t="s">
        <v>50</v>
      </c>
      <c r="F266" s="39" t="s">
        <v>365</v>
      </c>
      <c r="G266" s="39">
        <v>22</v>
      </c>
      <c r="H266" s="39">
        <v>9</v>
      </c>
      <c r="I266" s="39">
        <v>15</v>
      </c>
      <c r="J266" s="17">
        <f t="shared" si="26"/>
        <v>30.666666666666668</v>
      </c>
      <c r="N266" s="18">
        <f t="shared" si="27"/>
        <v>30.666666666666668</v>
      </c>
      <c r="O266" s="39">
        <v>4</v>
      </c>
      <c r="P266" s="39" t="s">
        <v>22</v>
      </c>
    </row>
    <row r="267" spans="1:28" s="39" customFormat="1">
      <c r="A267" s="39">
        <v>28</v>
      </c>
      <c r="B267" s="39">
        <v>211501</v>
      </c>
      <c r="C267" s="45" t="s">
        <v>478</v>
      </c>
      <c r="D267" s="45" t="s">
        <v>32</v>
      </c>
      <c r="E267" s="39" t="s">
        <v>50</v>
      </c>
      <c r="F267" s="39" t="s">
        <v>365</v>
      </c>
      <c r="G267" s="39">
        <v>20</v>
      </c>
      <c r="H267" s="39">
        <v>2</v>
      </c>
      <c r="I267" s="39">
        <v>2</v>
      </c>
      <c r="J267" s="17">
        <f t="shared" si="26"/>
        <v>25.333333333333332</v>
      </c>
      <c r="M267" s="39">
        <v>5</v>
      </c>
      <c r="N267" s="18">
        <f t="shared" si="27"/>
        <v>30.333333333333332</v>
      </c>
      <c r="O267" s="39">
        <v>4</v>
      </c>
      <c r="P267" s="39" t="s">
        <v>23</v>
      </c>
      <c r="T267" s="39">
        <v>3</v>
      </c>
      <c r="U267" s="39" t="s">
        <v>23</v>
      </c>
    </row>
    <row r="268" spans="1:28" s="39" customFormat="1">
      <c r="A268" s="39">
        <v>29</v>
      </c>
      <c r="B268" s="39">
        <v>719565</v>
      </c>
      <c r="C268" s="45" t="s">
        <v>240</v>
      </c>
      <c r="D268" s="45" t="s">
        <v>84</v>
      </c>
      <c r="E268" s="39" t="s">
        <v>50</v>
      </c>
      <c r="F268" s="39" t="s">
        <v>365</v>
      </c>
      <c r="G268" s="39">
        <v>12</v>
      </c>
      <c r="H268" s="39">
        <v>11</v>
      </c>
      <c r="I268" s="39">
        <v>25</v>
      </c>
      <c r="J268" s="17">
        <f t="shared" si="26"/>
        <v>14.5</v>
      </c>
      <c r="K268" s="39">
        <v>4</v>
      </c>
      <c r="L268" s="39">
        <v>11</v>
      </c>
      <c r="N268" s="18">
        <f t="shared" si="27"/>
        <v>29.5</v>
      </c>
      <c r="O268" s="39">
        <v>4</v>
      </c>
      <c r="P268" s="39" t="s">
        <v>436</v>
      </c>
      <c r="Q268" s="39">
        <v>10</v>
      </c>
      <c r="R268" s="39" t="s">
        <v>22</v>
      </c>
    </row>
    <row r="269" spans="1:28" s="39" customFormat="1">
      <c r="A269" s="39">
        <v>30</v>
      </c>
      <c r="B269" s="39">
        <v>209253</v>
      </c>
      <c r="C269" s="45" t="s">
        <v>304</v>
      </c>
      <c r="D269" s="45" t="s">
        <v>305</v>
      </c>
      <c r="E269" s="39" t="s">
        <v>50</v>
      </c>
      <c r="F269" s="39" t="s">
        <v>166</v>
      </c>
      <c r="G269" s="39">
        <v>20</v>
      </c>
      <c r="H269" s="39">
        <v>11</v>
      </c>
      <c r="I269" s="39">
        <v>15</v>
      </c>
      <c r="J269" s="17">
        <f t="shared" si="26"/>
        <v>27</v>
      </c>
      <c r="N269" s="18">
        <f t="shared" si="27"/>
        <v>27</v>
      </c>
      <c r="O269" s="39">
        <v>4</v>
      </c>
      <c r="P269" s="39" t="s">
        <v>22</v>
      </c>
    </row>
    <row r="270" spans="1:28" s="39" customFormat="1">
      <c r="A270" s="39">
        <v>31</v>
      </c>
      <c r="B270" s="39">
        <v>211507</v>
      </c>
      <c r="C270" s="45" t="s">
        <v>487</v>
      </c>
      <c r="D270" s="45" t="s">
        <v>61</v>
      </c>
      <c r="E270" s="39" t="s">
        <v>50</v>
      </c>
      <c r="F270" s="39" t="s">
        <v>365</v>
      </c>
      <c r="G270" s="39">
        <v>20</v>
      </c>
      <c r="H270" s="39">
        <v>11</v>
      </c>
      <c r="I270" s="39">
        <v>8</v>
      </c>
      <c r="J270" s="17">
        <f t="shared" si="26"/>
        <v>26.833333333333332</v>
      </c>
      <c r="N270" s="18">
        <f t="shared" si="27"/>
        <v>26.833333333333332</v>
      </c>
      <c r="O270" s="39">
        <v>4</v>
      </c>
      <c r="P270" s="39" t="s">
        <v>22</v>
      </c>
    </row>
    <row r="271" spans="1:28" s="39" customFormat="1">
      <c r="A271" s="39">
        <v>32</v>
      </c>
      <c r="B271" s="39">
        <v>215486</v>
      </c>
      <c r="C271" s="45" t="s">
        <v>493</v>
      </c>
      <c r="D271" s="45" t="s">
        <v>494</v>
      </c>
      <c r="E271" s="39" t="s">
        <v>50</v>
      </c>
      <c r="F271" s="39" t="s">
        <v>365</v>
      </c>
      <c r="G271" s="39">
        <v>19</v>
      </c>
      <c r="H271" s="39">
        <v>0</v>
      </c>
      <c r="I271" s="39">
        <v>1</v>
      </c>
      <c r="J271" s="17">
        <f t="shared" si="26"/>
        <v>23.5</v>
      </c>
      <c r="N271" s="18">
        <f t="shared" si="27"/>
        <v>23.5</v>
      </c>
      <c r="O271" s="39">
        <v>4</v>
      </c>
      <c r="P271" s="39" t="s">
        <v>22</v>
      </c>
    </row>
    <row r="272" spans="1:28">
      <c r="A272" s="98" t="s">
        <v>516</v>
      </c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</row>
    <row r="273" spans="1:28" s="45" customFormat="1">
      <c r="A273" s="39">
        <v>1</v>
      </c>
      <c r="B273" s="39">
        <v>733106</v>
      </c>
      <c r="C273" s="45" t="s">
        <v>327</v>
      </c>
      <c r="D273" s="45" t="s">
        <v>106</v>
      </c>
      <c r="E273" s="39" t="s">
        <v>328</v>
      </c>
      <c r="F273" s="45" t="s">
        <v>342</v>
      </c>
      <c r="G273" s="39">
        <v>3</v>
      </c>
      <c r="H273" s="39">
        <v>6</v>
      </c>
      <c r="I273" s="39">
        <v>3</v>
      </c>
      <c r="J273" s="17">
        <f>IF(G273&lt;=10,G273,IF(G273&lt;=20,10+(G273-10)*1.5,(25+(G273-20)*2)))+IF(G273&lt;10,H273/12,IF(G273&lt;20,(H273/12)*1.5,((H273/12)*2)))+IF(G273&lt;10,  IF(I273&gt;=15,1/12,0), IF(G273&lt;20,  IF(I273&gt;=15,1.5/12,0), IF(I273&gt;=15,2/12,0)))</f>
        <v>3.5</v>
      </c>
      <c r="K273" s="39">
        <v>4</v>
      </c>
      <c r="L273" s="39">
        <v>5</v>
      </c>
      <c r="M273" s="39">
        <v>5</v>
      </c>
      <c r="N273" s="18">
        <f>J273+K273+L273+M273</f>
        <v>17.5</v>
      </c>
      <c r="O273" s="39">
        <v>4</v>
      </c>
      <c r="P273" s="39" t="s">
        <v>22</v>
      </c>
      <c r="Q273" s="39">
        <v>10</v>
      </c>
      <c r="R273" s="39" t="s">
        <v>22</v>
      </c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spans="1:28" s="12" customFormat="1">
      <c r="A274" s="98" t="s">
        <v>54</v>
      </c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</row>
    <row r="275" spans="1:28" s="45" customFormat="1">
      <c r="A275" s="39">
        <v>1</v>
      </c>
      <c r="B275" s="39">
        <v>729397</v>
      </c>
      <c r="C275" s="45" t="s">
        <v>496</v>
      </c>
      <c r="D275" s="45" t="s">
        <v>61</v>
      </c>
      <c r="E275" s="39" t="s">
        <v>337</v>
      </c>
      <c r="F275" s="39" t="s">
        <v>365</v>
      </c>
      <c r="G275" s="39">
        <v>3</v>
      </c>
      <c r="H275" s="39">
        <v>0</v>
      </c>
      <c r="I275" s="39">
        <v>15</v>
      </c>
      <c r="J275" s="17">
        <f t="shared" ref="J275:J284" si="28">IF(G275&lt;=10,G275,IF(G275&lt;=20,10+(G275-10)*1.5,(25+(G275-20)*2)))+IF(G275&lt;10,H275/12,IF(G275&lt;20,(H275/12)*1.5,((H275/12)*2)))+IF(G275&lt;10,  IF(I275&gt;=15,1/12,0), IF(G275&lt;20,  IF(I275&gt;=15,1.5/12,0), IF(I275&gt;=15,2/12,0)))</f>
        <v>3.0833333333333335</v>
      </c>
      <c r="K275" s="39">
        <v>4</v>
      </c>
      <c r="L275" s="39">
        <v>49</v>
      </c>
      <c r="M275" s="39"/>
      <c r="N275" s="18">
        <f t="shared" ref="N275:N284" si="29">J275+K275+L275+M275</f>
        <v>56.083333333333336</v>
      </c>
      <c r="O275" s="39">
        <v>4</v>
      </c>
      <c r="P275" s="39" t="s">
        <v>22</v>
      </c>
      <c r="Q275" s="39">
        <v>10</v>
      </c>
      <c r="R275" s="39" t="s">
        <v>22</v>
      </c>
      <c r="S275" s="89" t="s">
        <v>358</v>
      </c>
    </row>
    <row r="276" spans="1:28" s="45" customFormat="1">
      <c r="A276" s="39">
        <v>2</v>
      </c>
      <c r="B276" s="39">
        <v>733116</v>
      </c>
      <c r="C276" s="45" t="s">
        <v>497</v>
      </c>
      <c r="D276" s="45" t="s">
        <v>96</v>
      </c>
      <c r="E276" s="39" t="s">
        <v>337</v>
      </c>
      <c r="F276" s="39" t="s">
        <v>365</v>
      </c>
      <c r="G276" s="39">
        <v>2</v>
      </c>
      <c r="H276" s="39">
        <v>2</v>
      </c>
      <c r="I276" s="39">
        <v>3</v>
      </c>
      <c r="J276" s="17">
        <f t="shared" si="28"/>
        <v>2.1666666666666665</v>
      </c>
      <c r="K276" s="39">
        <v>12</v>
      </c>
      <c r="L276" s="39">
        <v>5</v>
      </c>
      <c r="M276" s="39"/>
      <c r="N276" s="18">
        <f t="shared" si="29"/>
        <v>19.166666666666664</v>
      </c>
      <c r="O276" s="39">
        <v>4</v>
      </c>
      <c r="P276" s="39" t="s">
        <v>22</v>
      </c>
      <c r="Q276" s="39"/>
      <c r="R276" s="39"/>
      <c r="S276" s="89" t="s">
        <v>358</v>
      </c>
    </row>
    <row r="277" spans="1:28" s="45" customFormat="1">
      <c r="A277" s="39">
        <v>3</v>
      </c>
      <c r="B277" s="39">
        <v>704443</v>
      </c>
      <c r="C277" s="45" t="s">
        <v>335</v>
      </c>
      <c r="D277" s="45" t="s">
        <v>61</v>
      </c>
      <c r="E277" s="39" t="s">
        <v>337</v>
      </c>
      <c r="F277" s="39" t="s">
        <v>321</v>
      </c>
      <c r="G277" s="39">
        <v>14</v>
      </c>
      <c r="H277" s="39">
        <v>2</v>
      </c>
      <c r="I277" s="39">
        <v>29</v>
      </c>
      <c r="J277" s="17">
        <f t="shared" si="28"/>
        <v>16.375</v>
      </c>
      <c r="K277" s="39">
        <v>4</v>
      </c>
      <c r="L277" s="39">
        <v>19</v>
      </c>
      <c r="M277" s="39"/>
      <c r="N277" s="18">
        <f t="shared" si="29"/>
        <v>39.375</v>
      </c>
      <c r="O277" s="39">
        <v>4</v>
      </c>
      <c r="P277" s="39" t="s">
        <v>22</v>
      </c>
      <c r="Q277" s="39">
        <v>10</v>
      </c>
      <c r="R277" s="39" t="s">
        <v>22</v>
      </c>
      <c r="S277" s="39"/>
    </row>
    <row r="278" spans="1:28" s="45" customFormat="1">
      <c r="A278" s="39">
        <v>4</v>
      </c>
      <c r="B278" s="39">
        <v>215180</v>
      </c>
      <c r="C278" s="45" t="s">
        <v>332</v>
      </c>
      <c r="D278" s="45" t="s">
        <v>333</v>
      </c>
      <c r="E278" s="39" t="s">
        <v>337</v>
      </c>
      <c r="F278" s="39" t="s">
        <v>171</v>
      </c>
      <c r="G278" s="39">
        <v>23</v>
      </c>
      <c r="H278" s="39">
        <v>10</v>
      </c>
      <c r="I278" s="39">
        <v>7</v>
      </c>
      <c r="J278" s="17">
        <f t="shared" si="28"/>
        <v>32.666666666666664</v>
      </c>
      <c r="K278" s="39"/>
      <c r="L278" s="39"/>
      <c r="M278" s="39"/>
      <c r="N278" s="18">
        <f t="shared" si="29"/>
        <v>32.666666666666664</v>
      </c>
      <c r="O278" s="39">
        <v>4</v>
      </c>
      <c r="P278" s="39" t="s">
        <v>22</v>
      </c>
      <c r="Q278" s="39"/>
      <c r="R278" s="39"/>
      <c r="S278" s="39"/>
    </row>
    <row r="279" spans="1:28" s="45" customFormat="1">
      <c r="A279" s="39">
        <v>5</v>
      </c>
      <c r="B279" s="39">
        <v>220125</v>
      </c>
      <c r="C279" s="45" t="s">
        <v>294</v>
      </c>
      <c r="D279" s="45" t="s">
        <v>334</v>
      </c>
      <c r="E279" s="39" t="s">
        <v>337</v>
      </c>
      <c r="F279" s="39" t="s">
        <v>171</v>
      </c>
      <c r="G279" s="39">
        <v>22</v>
      </c>
      <c r="H279" s="39">
        <v>7</v>
      </c>
      <c r="I279" s="39">
        <v>7</v>
      </c>
      <c r="J279" s="17">
        <f t="shared" si="28"/>
        <v>30.166666666666668</v>
      </c>
      <c r="K279" s="39"/>
      <c r="L279" s="39"/>
      <c r="M279" s="39"/>
      <c r="N279" s="18">
        <f t="shared" si="29"/>
        <v>30.166666666666668</v>
      </c>
      <c r="O279" s="39">
        <v>4</v>
      </c>
      <c r="P279" s="39" t="s">
        <v>22</v>
      </c>
      <c r="Q279" s="39"/>
      <c r="R279" s="39"/>
      <c r="S279" s="39"/>
    </row>
    <row r="280" spans="1:28" s="45" customFormat="1" ht="13.95" customHeight="1">
      <c r="A280" s="39">
        <v>6</v>
      </c>
      <c r="B280" s="39">
        <v>719706</v>
      </c>
      <c r="C280" s="45" t="s">
        <v>499</v>
      </c>
      <c r="D280" s="45" t="s">
        <v>132</v>
      </c>
      <c r="E280" s="39" t="s">
        <v>337</v>
      </c>
      <c r="F280" s="39" t="s">
        <v>365</v>
      </c>
      <c r="G280" s="39">
        <v>7</v>
      </c>
      <c r="H280" s="39">
        <v>7</v>
      </c>
      <c r="I280" s="39">
        <v>0</v>
      </c>
      <c r="J280" s="17">
        <f t="shared" si="28"/>
        <v>7.583333333333333</v>
      </c>
      <c r="K280" s="39">
        <v>4</v>
      </c>
      <c r="L280" s="39">
        <v>11</v>
      </c>
      <c r="M280" s="39"/>
      <c r="N280" s="18">
        <f t="shared" si="29"/>
        <v>22.583333333333332</v>
      </c>
      <c r="O280" s="39">
        <v>4</v>
      </c>
      <c r="P280" s="39" t="s">
        <v>22</v>
      </c>
      <c r="Q280" s="39">
        <v>10</v>
      </c>
      <c r="R280" s="39" t="s">
        <v>22</v>
      </c>
      <c r="S280" s="39"/>
    </row>
    <row r="281" spans="1:28" s="45" customFormat="1">
      <c r="A281" s="39">
        <v>7</v>
      </c>
      <c r="B281" s="39">
        <v>729371</v>
      </c>
      <c r="C281" s="45" t="s">
        <v>336</v>
      </c>
      <c r="D281" s="45" t="s">
        <v>109</v>
      </c>
      <c r="E281" s="39" t="s">
        <v>337</v>
      </c>
      <c r="F281" s="39" t="s">
        <v>171</v>
      </c>
      <c r="G281" s="39">
        <v>3</v>
      </c>
      <c r="H281" s="39">
        <v>0</v>
      </c>
      <c r="I281" s="39">
        <v>15</v>
      </c>
      <c r="J281" s="17">
        <f t="shared" si="28"/>
        <v>3.0833333333333335</v>
      </c>
      <c r="K281" s="39">
        <v>4</v>
      </c>
      <c r="L281" s="39"/>
      <c r="M281" s="39"/>
      <c r="N281" s="18">
        <f t="shared" si="29"/>
        <v>7.0833333333333339</v>
      </c>
      <c r="O281" s="39">
        <v>4</v>
      </c>
      <c r="P281" s="39" t="s">
        <v>22</v>
      </c>
      <c r="Q281" s="39"/>
      <c r="R281" s="39"/>
      <c r="S281" s="39"/>
    </row>
    <row r="282" spans="1:28" s="45" customFormat="1" ht="13.2" customHeight="1">
      <c r="A282" s="39">
        <v>8</v>
      </c>
      <c r="B282" s="39">
        <v>733119</v>
      </c>
      <c r="C282" s="45" t="s">
        <v>498</v>
      </c>
      <c r="D282" s="45" t="s">
        <v>393</v>
      </c>
      <c r="E282" s="39" t="s">
        <v>337</v>
      </c>
      <c r="F282" s="39" t="s">
        <v>365</v>
      </c>
      <c r="G282" s="39">
        <v>2</v>
      </c>
      <c r="H282" s="39">
        <v>0</v>
      </c>
      <c r="I282" s="39">
        <v>15</v>
      </c>
      <c r="J282" s="17">
        <f t="shared" si="28"/>
        <v>2.0833333333333335</v>
      </c>
      <c r="K282" s="39"/>
      <c r="L282" s="39"/>
      <c r="M282" s="39"/>
      <c r="N282" s="18">
        <f t="shared" si="29"/>
        <v>2.0833333333333335</v>
      </c>
      <c r="O282" s="39">
        <v>4</v>
      </c>
      <c r="P282" s="39" t="s">
        <v>22</v>
      </c>
      <c r="Q282" s="39">
        <v>10</v>
      </c>
      <c r="R282" s="39" t="s">
        <v>507</v>
      </c>
      <c r="S282" s="39"/>
    </row>
    <row r="283" spans="1:28" s="45" customFormat="1" ht="13.2" customHeight="1">
      <c r="A283" s="99" t="s">
        <v>538</v>
      </c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1"/>
    </row>
    <row r="284" spans="1:28" s="45" customFormat="1" ht="13.2" customHeight="1">
      <c r="A284" s="39">
        <v>1</v>
      </c>
      <c r="B284" s="39">
        <v>733225</v>
      </c>
      <c r="C284" s="45" t="s">
        <v>539</v>
      </c>
      <c r="D284" s="45" t="s">
        <v>162</v>
      </c>
      <c r="E284" s="39" t="s">
        <v>537</v>
      </c>
      <c r="F284" s="39" t="s">
        <v>365</v>
      </c>
      <c r="G284" s="39">
        <v>2</v>
      </c>
      <c r="H284" s="39">
        <v>0</v>
      </c>
      <c r="I284" s="39">
        <v>15</v>
      </c>
      <c r="J284" s="14">
        <f t="shared" si="28"/>
        <v>2.0833333333333335</v>
      </c>
      <c r="K284" s="39">
        <v>4</v>
      </c>
      <c r="L284" s="39">
        <v>19</v>
      </c>
      <c r="M284" s="39"/>
      <c r="N284" s="87">
        <f t="shared" si="29"/>
        <v>25.083333333333336</v>
      </c>
      <c r="O284" s="39">
        <v>4</v>
      </c>
      <c r="P284" s="39" t="s">
        <v>22</v>
      </c>
      <c r="Q284" s="39">
        <v>10</v>
      </c>
      <c r="R284" s="39" t="s">
        <v>22</v>
      </c>
      <c r="S284" s="39"/>
    </row>
    <row r="285" spans="1:28" s="46" customFormat="1">
      <c r="A285" s="98" t="s">
        <v>530</v>
      </c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</row>
    <row r="286" spans="1:28" s="45" customFormat="1">
      <c r="A286" s="39">
        <v>1</v>
      </c>
      <c r="B286" s="39">
        <v>729563</v>
      </c>
      <c r="C286" s="45" t="s">
        <v>500</v>
      </c>
      <c r="D286" s="45" t="s">
        <v>29</v>
      </c>
      <c r="E286" s="39" t="s">
        <v>517</v>
      </c>
      <c r="F286" s="39" t="s">
        <v>365</v>
      </c>
      <c r="G286" s="39">
        <v>7</v>
      </c>
      <c r="H286" s="39">
        <v>7</v>
      </c>
      <c r="I286" s="39">
        <v>20</v>
      </c>
      <c r="J286" s="17">
        <f t="shared" ref="J286" si="30">IF(G286&lt;=10,G286,IF(G286&lt;=20,10+(G286-10)*1.5,(25+(G286-20)*2)))+IF(G286&lt;10,H286/12,IF(G286&lt;20,(H286/12)*1.5,((H286/12)*2)))+IF(G286&lt;10,  IF(I286&gt;=15,1/12,0), IF(G286&lt;20,  IF(I286&gt;=15,1.5/12,0), IF(I286&gt;=15,2/12,0)))</f>
        <v>7.6666666666666661</v>
      </c>
      <c r="K286" s="39">
        <v>4</v>
      </c>
      <c r="L286" s="39">
        <v>5</v>
      </c>
      <c r="M286" s="39">
        <v>20</v>
      </c>
      <c r="N286" s="18">
        <f t="shared" ref="N286" si="31">J286+K286+L286+M286</f>
        <v>36.666666666666664</v>
      </c>
      <c r="S286" s="89" t="s">
        <v>358</v>
      </c>
    </row>
    <row r="287" spans="1:28" s="12" customFormat="1">
      <c r="A287" s="98" t="s">
        <v>331</v>
      </c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</row>
    <row r="288" spans="1:28" s="45" customFormat="1">
      <c r="A288" s="39">
        <v>1</v>
      </c>
      <c r="B288" s="39">
        <v>208858</v>
      </c>
      <c r="C288" s="45" t="s">
        <v>329</v>
      </c>
      <c r="D288" s="45" t="s">
        <v>330</v>
      </c>
      <c r="E288" s="39" t="s">
        <v>341</v>
      </c>
      <c r="F288" s="45" t="s">
        <v>344</v>
      </c>
      <c r="G288" s="39">
        <v>20</v>
      </c>
      <c r="H288" s="39">
        <v>0</v>
      </c>
      <c r="I288" s="39">
        <v>0</v>
      </c>
      <c r="J288" s="17">
        <f t="shared" ref="J288:J296" si="32">IF(G288&lt;=10,G288,IF(G288&lt;=20,10+(G288-10)*1.5,(25+(G288-20)*2)))+IF(G288&lt;10,H288/12,IF(G288&lt;20,(H288/12)*1.5,((H288/12)*2)))+IF(G288&lt;10,  IF(I288&gt;=15,1/12,0), IF(G288&lt;20,  IF(I288&gt;=15,1.5/12,0), IF(I288&gt;=15,2/12,0)))</f>
        <v>25</v>
      </c>
      <c r="K288" s="39">
        <v>4</v>
      </c>
      <c r="L288" s="39"/>
      <c r="M288" s="39"/>
      <c r="N288" s="18">
        <f t="shared" ref="N288:N296" si="33">J288+K288+L288+M288</f>
        <v>29</v>
      </c>
      <c r="O288" s="39">
        <v>4</v>
      </c>
      <c r="P288" s="39" t="s">
        <v>360</v>
      </c>
    </row>
    <row r="289" spans="1:28" s="45" customFormat="1">
      <c r="A289" s="98" t="s">
        <v>522</v>
      </c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</row>
    <row r="290" spans="1:28" s="45" customFormat="1">
      <c r="A290" s="39">
        <v>1</v>
      </c>
      <c r="B290" s="39">
        <v>729571</v>
      </c>
      <c r="C290" s="45" t="s">
        <v>523</v>
      </c>
      <c r="D290" s="45" t="s">
        <v>129</v>
      </c>
      <c r="E290" s="39" t="s">
        <v>524</v>
      </c>
      <c r="F290" s="45" t="s">
        <v>344</v>
      </c>
      <c r="G290" s="39">
        <v>9</v>
      </c>
      <c r="H290" s="39">
        <v>3</v>
      </c>
      <c r="I290" s="39">
        <v>6</v>
      </c>
      <c r="J290" s="14">
        <f t="shared" si="32"/>
        <v>9.25</v>
      </c>
      <c r="K290" s="66">
        <v>4</v>
      </c>
      <c r="L290" s="39"/>
      <c r="M290" s="39"/>
      <c r="N290" s="87">
        <f t="shared" si="33"/>
        <v>13.25</v>
      </c>
      <c r="O290" s="66">
        <v>4</v>
      </c>
      <c r="P290" s="66" t="s">
        <v>22</v>
      </c>
      <c r="T290" s="66">
        <v>3</v>
      </c>
      <c r="U290" s="45" t="s">
        <v>22</v>
      </c>
    </row>
    <row r="291" spans="1:28" s="12" customFormat="1">
      <c r="A291" s="98" t="s">
        <v>55</v>
      </c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</row>
    <row r="292" spans="1:28" s="45" customFormat="1">
      <c r="A292" s="39">
        <v>1</v>
      </c>
      <c r="B292" s="39">
        <v>220981</v>
      </c>
      <c r="C292" s="64" t="s">
        <v>501</v>
      </c>
      <c r="D292" s="45" t="s">
        <v>132</v>
      </c>
      <c r="E292" s="39" t="s">
        <v>502</v>
      </c>
      <c r="F292" s="39" t="s">
        <v>365</v>
      </c>
      <c r="G292" s="39">
        <v>24</v>
      </c>
      <c r="H292" s="39">
        <v>0</v>
      </c>
      <c r="I292" s="39">
        <v>12</v>
      </c>
      <c r="J292" s="17">
        <f t="shared" si="32"/>
        <v>33</v>
      </c>
      <c r="K292" s="39">
        <v>4</v>
      </c>
      <c r="L292" s="39">
        <v>11</v>
      </c>
      <c r="M292" s="39"/>
      <c r="N292" s="18">
        <f t="shared" si="33"/>
        <v>48</v>
      </c>
      <c r="O292" s="39">
        <v>4</v>
      </c>
      <c r="P292" s="39" t="s">
        <v>360</v>
      </c>
      <c r="Q292" s="39">
        <v>10</v>
      </c>
      <c r="R292" s="39" t="s">
        <v>506</v>
      </c>
    </row>
    <row r="293" spans="1:28" s="12" customFormat="1">
      <c r="A293" s="98" t="s">
        <v>503</v>
      </c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</row>
    <row r="294" spans="1:28" s="45" customFormat="1">
      <c r="A294" s="39">
        <v>1</v>
      </c>
      <c r="B294" s="39">
        <v>700562</v>
      </c>
      <c r="C294" s="45" t="s">
        <v>504</v>
      </c>
      <c r="D294" s="45" t="s">
        <v>330</v>
      </c>
      <c r="E294" s="39" t="s">
        <v>505</v>
      </c>
      <c r="F294" s="39" t="s">
        <v>365</v>
      </c>
      <c r="G294" s="39">
        <v>20</v>
      </c>
      <c r="H294" s="39">
        <v>3</v>
      </c>
      <c r="I294" s="39">
        <v>19</v>
      </c>
      <c r="J294" s="17">
        <f t="shared" si="32"/>
        <v>25.666666666666668</v>
      </c>
      <c r="K294" s="39">
        <v>4</v>
      </c>
      <c r="L294" s="39">
        <v>5</v>
      </c>
      <c r="M294" s="39"/>
      <c r="N294" s="18">
        <f t="shared" si="33"/>
        <v>34.666666666666671</v>
      </c>
      <c r="O294" s="39">
        <v>4</v>
      </c>
      <c r="P294" s="39" t="s">
        <v>23</v>
      </c>
      <c r="Q294" s="39">
        <v>10</v>
      </c>
      <c r="R294" s="39" t="s">
        <v>23</v>
      </c>
    </row>
    <row r="295" spans="1:28">
      <c r="A295" s="95" t="s">
        <v>542</v>
      </c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7"/>
    </row>
    <row r="296" spans="1:28">
      <c r="A296" s="15">
        <v>1</v>
      </c>
      <c r="B296" s="63">
        <v>226237</v>
      </c>
      <c r="C296" s="51" t="s">
        <v>540</v>
      </c>
      <c r="D296" s="51" t="s">
        <v>476</v>
      </c>
      <c r="E296" s="15" t="s">
        <v>541</v>
      </c>
      <c r="F296" s="15" t="s">
        <v>365</v>
      </c>
      <c r="G296" s="15">
        <v>18</v>
      </c>
      <c r="H296" s="15">
        <v>10</v>
      </c>
      <c r="I296" s="15">
        <v>1</v>
      </c>
      <c r="J296" s="23">
        <f t="shared" si="32"/>
        <v>23.25</v>
      </c>
      <c r="N296" s="24">
        <f t="shared" si="33"/>
        <v>23.25</v>
      </c>
    </row>
    <row r="297" spans="1:28" s="28" customFormat="1">
      <c r="A297" s="35"/>
      <c r="B297" s="61"/>
      <c r="C297" s="58"/>
      <c r="D297" s="35"/>
      <c r="E297" s="35"/>
      <c r="F297" s="35"/>
      <c r="G297" s="35"/>
      <c r="H297" s="35"/>
      <c r="I297" s="35"/>
      <c r="K297" s="50"/>
      <c r="L297" s="54"/>
    </row>
    <row r="298" spans="1:28" s="28" customFormat="1">
      <c r="A298" s="35"/>
      <c r="B298" s="61"/>
      <c r="C298" s="58"/>
      <c r="D298" s="35"/>
      <c r="E298" s="35"/>
      <c r="F298" s="35"/>
      <c r="G298" s="35"/>
      <c r="H298" s="35"/>
      <c r="I298" s="35"/>
      <c r="K298" s="50"/>
      <c r="L298" s="54"/>
    </row>
    <row r="299" spans="1:28" s="28" customFormat="1" ht="14.4">
      <c r="A299" s="35"/>
      <c r="B299" s="62"/>
      <c r="C299" s="59"/>
      <c r="D299" s="36"/>
      <c r="E299" s="36"/>
      <c r="F299" s="35"/>
      <c r="G299" s="35"/>
      <c r="H299" s="35"/>
      <c r="I299" s="35"/>
      <c r="K299" s="50"/>
      <c r="L299" s="54"/>
    </row>
  </sheetData>
  <sheetProtection selectLockedCells="1"/>
  <autoFilter ref="A1:AB218"/>
  <sortState ref="A94:AE104">
    <sortCondition ref="S94:S104"/>
    <sortCondition descending="1" ref="N94:N104"/>
  </sortState>
  <customSheetViews>
    <customSheetView guid="{D62CD9A5-BF3B-488A-B047-AF9970DE50BD}" showPageBreaks="1" fitToPage="1" showAutoFilter="1">
      <pane xSplit="4" ySplit="1" topLeftCell="E2" activePane="bottomRight" state="frozen"/>
      <selection pane="bottomRight" activeCell="U250" sqref="U250"/>
      <pageMargins left="0" right="0" top="0" bottom="0" header="0.31496062992125984" footer="0"/>
      <printOptions horizontalCentered="1"/>
      <pageSetup paperSize="9" scale="44" fitToHeight="8" orientation="landscape" r:id="rId1"/>
      <autoFilter ref="A1:AB216"/>
    </customSheetView>
    <customSheetView guid="{BFC5AC72-269A-4A04-80AD-FD944FDE9272}" showPageBreaks="1" fitToPage="1" showAutoFilter="1">
      <pane xSplit="4" ySplit="1" topLeftCell="P203" activePane="bottomRight" state="frozen"/>
      <selection pane="bottomRight" activeCell="A228" sqref="A228:AB228"/>
      <pageMargins left="0" right="0" top="0" bottom="0" header="0.31496062992125984" footer="0"/>
      <printOptions horizontalCentered="1"/>
      <pageSetup paperSize="9" scale="47" fitToHeight="8" orientation="landscape" r:id="rId2"/>
      <autoFilter ref="A1:AB212"/>
    </customSheetView>
  </customSheetViews>
  <mergeCells count="29">
    <mergeCell ref="A120:AB120"/>
    <mergeCell ref="A2:AB2"/>
    <mergeCell ref="A12:AB12"/>
    <mergeCell ref="A61:AB61"/>
    <mergeCell ref="A93:AB93"/>
    <mergeCell ref="A105:AB105"/>
    <mergeCell ref="A231:AB231"/>
    <mergeCell ref="A134:AB134"/>
    <mergeCell ref="A141:AB141"/>
    <mergeCell ref="A153:AB153"/>
    <mergeCell ref="A165:AB165"/>
    <mergeCell ref="A169:AB169"/>
    <mergeCell ref="A177:AB177"/>
    <mergeCell ref="A192:AB192"/>
    <mergeCell ref="A197:AB197"/>
    <mergeCell ref="A202:AB202"/>
    <mergeCell ref="A215:AB215"/>
    <mergeCell ref="A219:AB219"/>
    <mergeCell ref="A295:AB295"/>
    <mergeCell ref="A235:AB235"/>
    <mergeCell ref="A291:AB291"/>
    <mergeCell ref="A293:AB293"/>
    <mergeCell ref="A239:AB239"/>
    <mergeCell ref="A272:AB272"/>
    <mergeCell ref="A274:AB274"/>
    <mergeCell ref="A287:AB287"/>
    <mergeCell ref="A285:AB285"/>
    <mergeCell ref="A289:AB289"/>
    <mergeCell ref="A283:AB283"/>
  </mergeCells>
  <printOptions horizontalCentered="1"/>
  <pageMargins left="0" right="0" top="0" bottom="0" header="0.31496062992125984" footer="0"/>
  <pageSetup paperSize="9" scale="45" fitToHeight="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ΓΕΝΙΚΗ</vt:lpstr>
      <vt:lpstr>ΓΕΝΙΚΗ!Print_Titles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antpantaz</dc:creator>
  <cp:lastModifiedBy>gavriilidis</cp:lastModifiedBy>
  <cp:lastPrinted>2024-08-02T11:25:01Z</cp:lastPrinted>
  <dcterms:created xsi:type="dcterms:W3CDTF">2023-07-05T08:47:55Z</dcterms:created>
  <dcterms:modified xsi:type="dcterms:W3CDTF">2025-08-13T06:20:53Z</dcterms:modified>
</cp:coreProperties>
</file>